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codeName="ThisWorkbook"/>
  <xr:revisionPtr revIDLastSave="0" documentId="13_ncr:1_{4339DAD5-6C29-476B-A656-E11CB9C7E20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rojectSchedule" sheetId="11" r:id="rId1"/>
  </sheets>
  <definedNames>
    <definedName name="Display_Week">ProjectSchedule!$E$4</definedName>
    <definedName name="_xlnm.Print_Titles" localSheetId="0">ProjectSchedule!$4:$6</definedName>
    <definedName name="Project_Start">ProjectSchedule!$E$3</definedName>
    <definedName name="task_end" localSheetId="0">ProjectSchedule!$F1</definedName>
    <definedName name="task_progress" localSheetId="0">ProjectSchedule!$D1</definedName>
    <definedName name="task_start" localSheetId="0">ProjectSchedule!$E1</definedName>
    <definedName name="today" localSheetId="0">TODAY()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1" l="1"/>
  <c r="H7" i="11"/>
  <c r="F9" i="11" l="1"/>
  <c r="E21" i="11"/>
  <c r="F21" i="11" s="1"/>
  <c r="E22" i="11" l="1"/>
  <c r="E10" i="11"/>
  <c r="I5" i="11"/>
  <c r="H33" i="11"/>
  <c r="H32" i="11"/>
  <c r="H31" i="11"/>
  <c r="H30" i="11"/>
  <c r="H29" i="11"/>
  <c r="H28" i="11"/>
  <c r="H26" i="11"/>
  <c r="H21" i="11"/>
  <c r="H20" i="11"/>
  <c r="H14" i="11"/>
  <c r="H8" i="11"/>
  <c r="E23" i="11" l="1"/>
  <c r="F23" i="11" s="1"/>
  <c r="F22" i="11"/>
  <c r="H22" i="11" s="1"/>
  <c r="H9" i="11"/>
  <c r="F10" i="11"/>
  <c r="E11" i="11" s="1"/>
  <c r="E13" i="11"/>
  <c r="E15" i="11" s="1"/>
  <c r="E16" i="11" s="1"/>
  <c r="I6" i="11"/>
  <c r="E25" i="11" l="1"/>
  <c r="F25" i="11" s="1"/>
  <c r="H25" i="11" s="1"/>
  <c r="H27" i="11"/>
  <c r="H10" i="11"/>
  <c r="E24" i="11"/>
  <c r="H23" i="11"/>
  <c r="F16" i="11"/>
  <c r="F15" i="11"/>
  <c r="H15" i="11" s="1"/>
  <c r="F13" i="11"/>
  <c r="H13" i="11" s="1"/>
  <c r="F11" i="11"/>
  <c r="E12" i="11" s="1"/>
  <c r="J5" i="11"/>
  <c r="K5" i="11" s="1"/>
  <c r="L5" i="11" s="1"/>
  <c r="M5" i="11" s="1"/>
  <c r="N5" i="11" s="1"/>
  <c r="O5" i="11" s="1"/>
  <c r="P5" i="11" s="1"/>
  <c r="I4" i="11"/>
  <c r="F24" i="11" l="1"/>
  <c r="H24" i="11" s="1"/>
  <c r="H16" i="11"/>
  <c r="E17" i="11"/>
  <c r="E18" i="11" s="1"/>
  <c r="E19" i="11" s="1"/>
  <c r="H11" i="11"/>
  <c r="F12" i="11"/>
  <c r="H12" i="11" s="1"/>
  <c r="P4" i="11"/>
  <c r="Q5" i="11"/>
  <c r="R5" i="11" s="1"/>
  <c r="S5" i="11" s="1"/>
  <c r="T5" i="11" s="1"/>
  <c r="U5" i="11" s="1"/>
  <c r="V5" i="11" s="1"/>
  <c r="W5" i="11" s="1"/>
  <c r="J6" i="11"/>
  <c r="F19" i="11" l="1"/>
  <c r="H19" i="11" s="1"/>
  <c r="F18" i="11"/>
  <c r="H18" i="11" s="1"/>
  <c r="F17" i="11"/>
  <c r="H17" i="11" s="1"/>
  <c r="W4" i="11"/>
  <c r="X5" i="11"/>
  <c r="Y5" i="11" s="1"/>
  <c r="Z5" i="11" s="1"/>
  <c r="AA5" i="11" s="1"/>
  <c r="AB5" i="11" s="1"/>
  <c r="AC5" i="11" s="1"/>
  <c r="AD5" i="11" s="1"/>
  <c r="K6" i="11"/>
  <c r="AE5" i="11" l="1"/>
  <c r="AF5" i="11" s="1"/>
  <c r="AG5" i="11" s="1"/>
  <c r="AH5" i="11" s="1"/>
  <c r="AI5" i="11" s="1"/>
  <c r="AJ5" i="11" s="1"/>
  <c r="AD4" i="11"/>
  <c r="L6" i="11"/>
  <c r="AK5" i="11" l="1"/>
  <c r="AL5" i="11" s="1"/>
  <c r="AM5" i="11" s="1"/>
  <c r="AN5" i="11" s="1"/>
  <c r="AO5" i="11" s="1"/>
  <c r="AP5" i="11" s="1"/>
  <c r="AQ5" i="11" s="1"/>
  <c r="M6" i="11"/>
  <c r="AR5" i="11" l="1"/>
  <c r="AS5" i="11" s="1"/>
  <c r="AK4" i="11"/>
  <c r="N6" i="11"/>
  <c r="AT5" i="11" l="1"/>
  <c r="AS6" i="11"/>
  <c r="AR4" i="11"/>
  <c r="O6" i="11"/>
  <c r="AU5" i="11" l="1"/>
  <c r="AT6" i="11"/>
  <c r="AV5" i="11" l="1"/>
  <c r="AU6" i="11"/>
  <c r="P6" i="11"/>
  <c r="Q6" i="11"/>
  <c r="AW5" i="11" l="1"/>
  <c r="AV6" i="11"/>
  <c r="R6" i="11"/>
  <c r="AX5" i="11" l="1"/>
  <c r="AY5" i="11" s="1"/>
  <c r="AW6" i="11"/>
  <c r="S6" i="11"/>
  <c r="AY6" i="11" l="1"/>
  <c r="AZ5" i="11"/>
  <c r="AY4" i="11"/>
  <c r="AX6" i="11"/>
  <c r="T6" i="11"/>
  <c r="BA5" i="11" l="1"/>
  <c r="AZ6" i="11"/>
  <c r="U6" i="11"/>
  <c r="BA6" i="11" l="1"/>
  <c r="BB5" i="11"/>
  <c r="V6" i="11"/>
  <c r="BB6" i="11" l="1"/>
  <c r="BC5" i="11"/>
  <c r="W6" i="11"/>
  <c r="BC6" i="11" l="1"/>
  <c r="BD5" i="11"/>
  <c r="X6" i="11"/>
  <c r="BE5" i="11" l="1"/>
  <c r="BD6" i="11"/>
  <c r="Y6" i="11"/>
  <c r="BE6" i="11" l="1"/>
  <c r="BF5" i="11"/>
  <c r="Z6" i="11"/>
  <c r="BF6" i="11" l="1"/>
  <c r="BG5" i="11"/>
  <c r="BF4" i="11"/>
  <c r="AA6" i="11"/>
  <c r="BG6" i="11" l="1"/>
  <c r="BH5" i="11"/>
  <c r="AB6" i="11"/>
  <c r="BI5" i="11" l="1"/>
  <c r="BH6" i="11"/>
  <c r="AC6" i="11"/>
  <c r="BJ5" i="11" l="1"/>
  <c r="BI6" i="11"/>
  <c r="AD6" i="11"/>
  <c r="BK5" i="11" l="1"/>
  <c r="BJ6" i="11"/>
  <c r="AE6" i="11"/>
  <c r="BL5" i="11" l="1"/>
  <c r="BM5" i="11" s="1"/>
  <c r="BK6" i="11"/>
  <c r="AF6" i="11"/>
  <c r="BN5" i="11" l="1"/>
  <c r="BM4" i="11"/>
  <c r="BM6" i="11"/>
  <c r="BL6" i="11"/>
  <c r="AG6" i="11"/>
  <c r="BO5" i="11" l="1"/>
  <c r="BN6" i="11"/>
  <c r="AH6" i="11"/>
  <c r="BP5" i="11" l="1"/>
  <c r="BO6" i="11"/>
  <c r="AI6" i="11"/>
  <c r="BQ5" i="11" l="1"/>
  <c r="BP6" i="11"/>
  <c r="AJ6" i="11"/>
  <c r="BR5" i="11" l="1"/>
  <c r="BQ6" i="11"/>
  <c r="AK6" i="11"/>
  <c r="BR6" i="11" l="1"/>
  <c r="BS5" i="11"/>
  <c r="AL6" i="11"/>
  <c r="BS6" i="11" l="1"/>
  <c r="BT5" i="11"/>
  <c r="AM6" i="11"/>
  <c r="BU5" i="11" l="1"/>
  <c r="BT6" i="11"/>
  <c r="BT4" i="11"/>
  <c r="AN6" i="11"/>
  <c r="BU6" i="11" l="1"/>
  <c r="BV5" i="11"/>
  <c r="AO6" i="11"/>
  <c r="BW5" i="11" l="1"/>
  <c r="BV6" i="11"/>
  <c r="AP6" i="11"/>
  <c r="BX5" i="11" l="1"/>
  <c r="BW6" i="11"/>
  <c r="AQ6" i="11"/>
  <c r="BY5" i="11" l="1"/>
  <c r="BX6" i="11"/>
  <c r="AR6" i="11"/>
  <c r="BZ5" i="11" l="1"/>
  <c r="BY6" i="11"/>
  <c r="BZ6" i="11" l="1"/>
  <c r="CA5" i="11"/>
  <c r="CB5" i="11" l="1"/>
  <c r="CA4" i="11"/>
  <c r="CA6" i="11"/>
  <c r="CB6" i="11" l="1"/>
  <c r="CC5" i="11"/>
  <c r="CD5" i="11" l="1"/>
  <c r="CC6" i="11"/>
  <c r="CD6" i="11" l="1"/>
  <c r="CE5" i="11"/>
  <c r="CE6" i="11" l="1"/>
  <c r="CF5" i="11"/>
  <c r="CG5" i="11" l="1"/>
  <c r="CF6" i="11"/>
  <c r="CG6" i="11" l="1"/>
  <c r="CH5" i="11"/>
  <c r="CI5" i="11" l="1"/>
  <c r="CH6" i="11"/>
  <c r="CH4" i="11"/>
  <c r="CJ5" i="11" l="1"/>
  <c r="CI6" i="11"/>
  <c r="CK5" i="11" l="1"/>
  <c r="CJ6" i="11"/>
  <c r="CK6" i="11" l="1"/>
  <c r="CL5" i="11"/>
  <c r="CL6" i="11" l="1"/>
  <c r="CM5" i="11"/>
  <c r="CN5" i="11" l="1"/>
  <c r="CM6" i="11"/>
  <c r="CN6" i="11" l="1"/>
  <c r="CO5" i="11"/>
  <c r="CO4" i="11" l="1"/>
  <c r="CO6" i="11"/>
  <c r="CP5" i="11"/>
  <c r="CQ5" i="11" l="1"/>
  <c r="CP6" i="11"/>
  <c r="CQ6" i="11" l="1"/>
  <c r="CR5" i="11"/>
  <c r="CR6" i="11" l="1"/>
  <c r="CS5" i="11"/>
  <c r="CT5" i="11" l="1"/>
  <c r="CS6" i="11"/>
  <c r="CU5" i="11" l="1"/>
  <c r="CT6" i="11"/>
  <c r="CU6" i="11" l="1"/>
  <c r="CV5" i="11"/>
  <c r="CV4" i="11" l="1"/>
  <c r="CV6" i="11"/>
  <c r="CW5" i="11"/>
  <c r="CX5" i="11" l="1"/>
  <c r="CW6" i="11"/>
  <c r="CX6" i="11" l="1"/>
  <c r="CY5" i="11"/>
  <c r="CZ5" i="11" l="1"/>
  <c r="CY6" i="11"/>
  <c r="CZ6" i="11" l="1"/>
  <c r="DA5" i="11"/>
  <c r="DA6" i="11" l="1"/>
  <c r="DB5" i="11"/>
  <c r="DB6" i="11" l="1"/>
  <c r="DC5" i="11"/>
  <c r="DD5" i="11" l="1"/>
  <c r="DC6" i="11"/>
  <c r="DC4" i="11"/>
  <c r="DD6" i="11" l="1"/>
  <c r="DE5" i="11"/>
  <c r="DE6" i="11" l="1"/>
  <c r="DF5" i="11"/>
  <c r="DF6" i="11" l="1"/>
  <c r="DG5" i="11"/>
  <c r="DG6" i="11" l="1"/>
  <c r="DH5" i="11"/>
  <c r="DI5" i="11" l="1"/>
  <c r="DH6" i="11"/>
  <c r="DI6" i="11" l="1"/>
  <c r="DJ5" i="11"/>
  <c r="DJ6" i="11" l="1"/>
  <c r="DJ4" i="11"/>
  <c r="DK5" i="11"/>
  <c r="DK6" i="11" l="1"/>
  <c r="DL5" i="11"/>
  <c r="DL6" i="11" l="1"/>
  <c r="DM5" i="11"/>
  <c r="DM6" i="11" l="1"/>
  <c r="DN5" i="11"/>
  <c r="DO5" i="11" l="1"/>
  <c r="DN6" i="11"/>
  <c r="DO6" i="11" l="1"/>
  <c r="DP5" i="11"/>
  <c r="DP6" i="11" l="1"/>
  <c r="DQ5" i="11"/>
  <c r="DR5" i="11" l="1"/>
  <c r="DQ4" i="11"/>
  <c r="DQ6" i="11"/>
  <c r="DR6" i="11" l="1"/>
  <c r="DS5" i="11"/>
  <c r="DT5" i="11" l="1"/>
  <c r="DS6" i="11"/>
  <c r="DT6" i="11" l="1"/>
  <c r="DU5" i="11"/>
  <c r="DU6" i="11" l="1"/>
  <c r="DV5" i="11"/>
  <c r="DV6" i="11" l="1"/>
  <c r="DW5" i="11"/>
  <c r="DW6" i="11" l="1"/>
  <c r="DX5" i="11"/>
  <c r="DY5" i="11" l="1"/>
  <c r="DX6" i="11"/>
  <c r="DX4" i="11"/>
  <c r="DZ5" i="11" l="1"/>
  <c r="DY6" i="11"/>
  <c r="EA5" i="11" l="1"/>
  <c r="DZ6" i="11"/>
  <c r="EB5" i="11" l="1"/>
  <c r="EA6" i="11"/>
  <c r="EC5" i="11" l="1"/>
  <c r="EB6" i="11"/>
  <c r="ED5" i="11" l="1"/>
  <c r="EC6" i="11"/>
  <c r="ED6" i="11" l="1"/>
  <c r="EE5" i="11"/>
  <c r="EF5" i="11" l="1"/>
  <c r="EE4" i="11"/>
  <c r="EE6" i="11"/>
  <c r="EG5" i="11" l="1"/>
  <c r="EF6" i="11"/>
  <c r="EH5" i="11" l="1"/>
  <c r="EG6" i="11"/>
  <c r="EH6" i="11" l="1"/>
  <c r="EI5" i="11"/>
  <c r="EI6" i="11" l="1"/>
  <c r="EJ5" i="11"/>
  <c r="EK5" i="11" l="1"/>
  <c r="EK6" i="11" s="1"/>
  <c r="EJ6" i="11"/>
</calcChain>
</file>

<file path=xl/sharedStrings.xml><?xml version="1.0" encoding="utf-8"?>
<sst xmlns="http://schemas.openxmlformats.org/spreadsheetml/2006/main" count="51" uniqueCount="27">
  <si>
    <t>Phase 1 Title</t>
  </si>
  <si>
    <t>Task 3</t>
  </si>
  <si>
    <t>Task 4</t>
  </si>
  <si>
    <t>Task 5</t>
  </si>
  <si>
    <t>Phase 2 Title</t>
  </si>
  <si>
    <t>Task 1</t>
  </si>
  <si>
    <t>Task 2</t>
  </si>
  <si>
    <t>Insert new rows ABOVE this one</t>
  </si>
  <si>
    <t>PROGRESS</t>
  </si>
  <si>
    <t>ASSIGNED
TO</t>
  </si>
  <si>
    <t>START</t>
  </si>
  <si>
    <t>END</t>
  </si>
  <si>
    <t>DAYS</t>
  </si>
  <si>
    <t>Display Week:</t>
  </si>
  <si>
    <t>TASK</t>
  </si>
  <si>
    <t>Phase 3 Title</t>
  </si>
  <si>
    <t>Phase 4 Title</t>
  </si>
  <si>
    <t>date</t>
  </si>
  <si>
    <t>Name</t>
  </si>
  <si>
    <t>This row marks the end of the Project Schedule. DO NOT enter anything in this row. 
Insert new rows ABOVE this one to continue building out your Project Schedule.</t>
  </si>
  <si>
    <t>This is an empty row</t>
  </si>
  <si>
    <t xml:space="preserve">Do not delete this row. This row is hidden to preserve a formula that is used to highlight the curren day within the project schedule. </t>
  </si>
  <si>
    <t>08/25/2022</t>
  </si>
  <si>
    <t>Project Start Date:</t>
  </si>
  <si>
    <t>Today's Date:</t>
  </si>
  <si>
    <t>Sustainability Implementation Plan - Gantt Chart</t>
  </si>
  <si>
    <t>Project Manager / Sustainability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</si>
</sst>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* #,##0.00_);_(* \(#,##0.00\);_(* &quot;-&quot;??_);_(@_)"/>
    <numFmt numFmtId="165" formatCode="m/d/yy;@"/>
    <numFmt numFmtId="166" formatCode="ddd\,\ m/d/yyyy"/>
    <numFmt numFmtId="167" formatCode="mmm\ d\,\ yyyy"/>
    <numFmt numFmtId="168" formatCode="d"/>
    <numFmt numFmtId="170" formatCode="dd/mm/yyyy;@"/>
    <numFmt numFmtId="171" formatCode="dd/mm/yy;@"/>
  </numFmts>
  <fonts count="20" x14ac:knownFonts="1">
    <font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ajor"/>
    </font>
    <font>
      <u/>
      <sz val="11"/>
      <color indexed="12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 tint="0.34998626667073579"/>
      <name val="Calibri"/>
      <family val="2"/>
      <scheme val="maj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scheme val="major"/>
    </font>
    <font>
      <sz val="10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11"/>
      <name val="Calibri"/>
      <family val="2"/>
      <scheme val="major"/>
    </font>
    <font>
      <sz val="9"/>
      <name val="Calibri"/>
      <family val="2"/>
      <scheme val="major"/>
    </font>
    <font>
      <b/>
      <sz val="9"/>
      <color theme="0"/>
      <name val="Calibri"/>
      <family val="2"/>
      <scheme val="major"/>
    </font>
    <font>
      <sz val="8"/>
      <color theme="0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1"/>
      <name val="Calibri"/>
      <family val="2"/>
      <scheme val="major"/>
    </font>
    <font>
      <i/>
      <sz val="9"/>
      <color theme="1"/>
      <name val="Calibri"/>
      <family val="2"/>
      <scheme val="major"/>
    </font>
    <font>
      <sz val="10"/>
      <color theme="1" tint="0.499984740745262"/>
      <name val="Calibri"/>
      <family val="2"/>
      <scheme val="major"/>
    </font>
    <font>
      <b/>
      <sz val="11"/>
      <color theme="1" tint="0.499984740745262"/>
      <name val="Calibri"/>
      <family val="2"/>
      <scheme val="major"/>
    </font>
    <font>
      <sz val="12"/>
      <color theme="1"/>
      <name val="Calibri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6" fillId="0" borderId="0"/>
    <xf numFmtId="164" fontId="3" fillId="0" borderId="3" applyFont="0" applyFill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Protection="0">
      <alignment horizontal="right" indent="1"/>
    </xf>
    <xf numFmtId="166" fontId="3" fillId="0" borderId="3">
      <alignment horizontal="center" vertical="center"/>
    </xf>
    <xf numFmtId="165" fontId="3" fillId="0" borderId="2" applyFill="0">
      <alignment horizontal="center" vertical="center"/>
    </xf>
    <xf numFmtId="0" fontId="3" fillId="0" borderId="2" applyFill="0">
      <alignment horizontal="center" vertical="center"/>
    </xf>
    <xf numFmtId="0" fontId="3" fillId="0" borderId="2" applyFill="0">
      <alignment horizontal="left" vertical="center" indent="2"/>
    </xf>
  </cellStyleXfs>
  <cellXfs count="89">
    <xf numFmtId="0" fontId="0" fillId="0" borderId="0" xfId="0"/>
    <xf numFmtId="0" fontId="1" fillId="0" borderId="0" xfId="0" applyFont="1" applyAlignment="1">
      <alignment horizontal="left"/>
    </xf>
    <xf numFmtId="0" fontId="7" fillId="0" borderId="0" xfId="3" applyFont="1" applyAlignment="1">
      <alignment wrapText="1"/>
    </xf>
    <xf numFmtId="0" fontId="5" fillId="0" borderId="0" xfId="5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7" fillId="0" borderId="0" xfId="3" applyFont="1"/>
    <xf numFmtId="166" fontId="9" fillId="0" borderId="11" xfId="0" applyNumberFormat="1" applyFont="1" applyBorder="1" applyAlignment="1">
      <alignment horizontal="center" vertical="center"/>
    </xf>
    <xf numFmtId="166" fontId="9" fillId="0" borderId="12" xfId="0" applyNumberFormat="1" applyFont="1" applyBorder="1" applyAlignment="1">
      <alignment horizontal="center" vertical="center"/>
    </xf>
    <xf numFmtId="0" fontId="8" fillId="0" borderId="0" xfId="1" applyFont="1" applyProtection="1">
      <alignment vertical="top"/>
    </xf>
    <xf numFmtId="170" fontId="9" fillId="0" borderId="11" xfId="0" applyNumberFormat="1" applyFont="1" applyBorder="1" applyAlignment="1">
      <alignment horizontal="center" vertical="center"/>
    </xf>
    <xf numFmtId="170" fontId="9" fillId="0" borderId="1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7" fontId="9" fillId="7" borderId="4" xfId="0" applyNumberFormat="1" applyFont="1" applyFill="1" applyBorder="1" applyAlignment="1">
      <alignment horizontal="left" vertical="center" wrapText="1" indent="1"/>
    </xf>
    <xf numFmtId="167" fontId="9" fillId="7" borderId="1" xfId="0" applyNumberFormat="1" applyFont="1" applyFill="1" applyBorder="1" applyAlignment="1">
      <alignment horizontal="left" vertical="center" wrapText="1" indent="1"/>
    </xf>
    <xf numFmtId="167" fontId="9" fillId="7" borderId="5" xfId="0" applyNumberFormat="1" applyFont="1" applyFill="1" applyBorder="1" applyAlignment="1">
      <alignment horizontal="left" vertical="center" wrapText="1" indent="1"/>
    </xf>
    <xf numFmtId="0" fontId="9" fillId="0" borderId="10" xfId="0" applyFont="1" applyBorder="1"/>
    <xf numFmtId="168" fontId="11" fillId="7" borderId="6" xfId="0" applyNumberFormat="1" applyFont="1" applyFill="1" applyBorder="1" applyAlignment="1">
      <alignment horizontal="center" vertical="center"/>
    </xf>
    <xf numFmtId="168" fontId="11" fillId="7" borderId="0" xfId="0" applyNumberFormat="1" applyFont="1" applyFill="1" applyAlignment="1">
      <alignment horizontal="center" vertical="center"/>
    </xf>
    <xf numFmtId="168" fontId="11" fillId="7" borderId="7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left" vertical="center" indent="1"/>
    </xf>
    <xf numFmtId="0" fontId="12" fillId="13" borderId="1" xfId="0" applyFont="1" applyFill="1" applyBorder="1" applyAlignment="1">
      <alignment horizontal="center" vertical="center" wrapText="1"/>
    </xf>
    <xf numFmtId="0" fontId="13" fillId="12" borderId="8" xfId="0" applyFont="1" applyFill="1" applyBorder="1" applyAlignment="1">
      <alignment horizontal="center" vertical="center" shrinkToFi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vertical="center"/>
    </xf>
    <xf numFmtId="0" fontId="14" fillId="8" borderId="2" xfId="0" applyFont="1" applyFill="1" applyBorder="1" applyAlignment="1">
      <alignment horizontal="left" vertical="center" indent="1"/>
    </xf>
    <xf numFmtId="0" fontId="9" fillId="8" borderId="2" xfId="11" applyFont="1" applyFill="1">
      <alignment horizontal="center" vertical="center"/>
    </xf>
    <xf numFmtId="9" fontId="15" fillId="8" borderId="2" xfId="2" applyFont="1" applyFill="1" applyBorder="1" applyAlignment="1">
      <alignment horizontal="center" vertical="center"/>
    </xf>
    <xf numFmtId="165" fontId="9" fillId="8" borderId="2" xfId="0" applyNumberFormat="1" applyFont="1" applyFill="1" applyBorder="1" applyAlignment="1">
      <alignment horizontal="center" vertical="center"/>
    </xf>
    <xf numFmtId="165" fontId="15" fillId="8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3" borderId="2" xfId="12" applyFont="1" applyFill="1">
      <alignment horizontal="left" vertical="center" indent="2"/>
    </xf>
    <xf numFmtId="0" fontId="9" fillId="3" borderId="2" xfId="11" applyFont="1" applyFill="1">
      <alignment horizontal="center" vertical="center"/>
    </xf>
    <xf numFmtId="9" fontId="15" fillId="3" borderId="2" xfId="2" applyFont="1" applyFill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14" fillId="9" borderId="2" xfId="0" applyFont="1" applyFill="1" applyBorder="1" applyAlignment="1">
      <alignment horizontal="left" vertical="center" indent="1"/>
    </xf>
    <xf numFmtId="0" fontId="9" fillId="9" borderId="2" xfId="11" applyFont="1" applyFill="1">
      <alignment horizontal="center" vertical="center"/>
    </xf>
    <xf numFmtId="9" fontId="15" fillId="9" borderId="2" xfId="2" applyFont="1" applyFill="1" applyBorder="1" applyAlignment="1">
      <alignment horizontal="center" vertical="center"/>
    </xf>
    <xf numFmtId="165" fontId="9" fillId="9" borderId="2" xfId="0" applyNumberFormat="1" applyFont="1" applyFill="1" applyBorder="1" applyAlignment="1">
      <alignment horizontal="center" vertical="center"/>
    </xf>
    <xf numFmtId="165" fontId="15" fillId="9" borderId="2" xfId="0" applyNumberFormat="1" applyFont="1" applyFill="1" applyBorder="1" applyAlignment="1">
      <alignment horizontal="center" vertical="center"/>
    </xf>
    <xf numFmtId="0" fontId="9" fillId="4" borderId="2" xfId="12" applyFont="1" applyFill="1">
      <alignment horizontal="left" vertical="center" indent="2"/>
    </xf>
    <xf numFmtId="0" fontId="9" fillId="4" borderId="2" xfId="11" applyFont="1" applyFill="1">
      <alignment horizontal="center" vertical="center"/>
    </xf>
    <xf numFmtId="9" fontId="15" fillId="4" borderId="2" xfId="2" applyFont="1" applyFill="1" applyBorder="1" applyAlignment="1">
      <alignment horizontal="center" vertical="center"/>
    </xf>
    <xf numFmtId="0" fontId="9" fillId="14" borderId="9" xfId="0" applyFont="1" applyFill="1" applyBorder="1" applyAlignment="1">
      <alignment vertical="center"/>
    </xf>
    <xf numFmtId="0" fontId="14" fillId="6" borderId="2" xfId="0" applyFont="1" applyFill="1" applyBorder="1" applyAlignment="1">
      <alignment horizontal="left" vertical="center" indent="1"/>
    </xf>
    <xf numFmtId="0" fontId="9" fillId="6" borderId="2" xfId="11" applyFont="1" applyFill="1">
      <alignment horizontal="center" vertical="center"/>
    </xf>
    <xf numFmtId="9" fontId="15" fillId="6" borderId="2" xfId="2" applyFont="1" applyFill="1" applyBorder="1" applyAlignment="1">
      <alignment horizontal="center" vertical="center"/>
    </xf>
    <xf numFmtId="165" fontId="9" fillId="6" borderId="2" xfId="0" applyNumberFormat="1" applyFont="1" applyFill="1" applyBorder="1" applyAlignment="1">
      <alignment horizontal="center" vertical="center"/>
    </xf>
    <xf numFmtId="165" fontId="15" fillId="6" borderId="2" xfId="0" applyNumberFormat="1" applyFont="1" applyFill="1" applyBorder="1" applyAlignment="1">
      <alignment horizontal="center" vertical="center"/>
    </xf>
    <xf numFmtId="0" fontId="9" fillId="11" borderId="2" xfId="12" applyFont="1" applyFill="1">
      <alignment horizontal="left" vertical="center" indent="2"/>
    </xf>
    <xf numFmtId="0" fontId="9" fillId="11" borderId="2" xfId="11" applyFont="1" applyFill="1">
      <alignment horizontal="center" vertical="center"/>
    </xf>
    <xf numFmtId="9" fontId="15" fillId="11" borderId="2" xfId="2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left" vertical="center" indent="1"/>
    </xf>
    <xf numFmtId="0" fontId="9" fillId="5" borderId="2" xfId="11" applyFont="1" applyFill="1">
      <alignment horizontal="center" vertical="center"/>
    </xf>
    <xf numFmtId="9" fontId="15" fillId="5" borderId="2" xfId="2" applyFont="1" applyFill="1" applyBorder="1" applyAlignment="1">
      <alignment horizontal="center" vertical="center"/>
    </xf>
    <xf numFmtId="165" fontId="9" fillId="5" borderId="2" xfId="0" applyNumberFormat="1" applyFont="1" applyFill="1" applyBorder="1" applyAlignment="1">
      <alignment horizontal="center" vertical="center"/>
    </xf>
    <xf numFmtId="165" fontId="15" fillId="5" borderId="2" xfId="0" applyNumberFormat="1" applyFont="1" applyFill="1" applyBorder="1" applyAlignment="1">
      <alignment horizontal="center" vertical="center"/>
    </xf>
    <xf numFmtId="0" fontId="9" fillId="10" borderId="2" xfId="12" applyFont="1" applyFill="1">
      <alignment horizontal="left" vertical="center" indent="2"/>
    </xf>
    <xf numFmtId="0" fontId="9" fillId="10" borderId="2" xfId="11" applyFont="1" applyFill="1">
      <alignment horizontal="center" vertical="center"/>
    </xf>
    <xf numFmtId="9" fontId="15" fillId="10" borderId="2" xfId="2" applyFont="1" applyFill="1" applyBorder="1" applyAlignment="1">
      <alignment horizontal="center" vertical="center"/>
    </xf>
    <xf numFmtId="165" fontId="9" fillId="10" borderId="2" xfId="10" applyFont="1" applyFill="1">
      <alignment horizontal="center" vertical="center"/>
    </xf>
    <xf numFmtId="0" fontId="9" fillId="0" borderId="2" xfId="12" applyFont="1">
      <alignment horizontal="left" vertical="center" indent="2"/>
    </xf>
    <xf numFmtId="0" fontId="9" fillId="0" borderId="2" xfId="11" applyFont="1">
      <alignment horizontal="center" vertical="center"/>
    </xf>
    <xf numFmtId="9" fontId="15" fillId="0" borderId="2" xfId="2" applyFont="1" applyBorder="1" applyAlignment="1">
      <alignment horizontal="center" vertical="center"/>
    </xf>
    <xf numFmtId="165" fontId="9" fillId="0" borderId="2" xfId="10" applyFont="1">
      <alignment horizontal="center" vertical="center"/>
    </xf>
    <xf numFmtId="0" fontId="16" fillId="2" borderId="2" xfId="0" applyFont="1" applyFill="1" applyBorder="1" applyAlignment="1">
      <alignment horizontal="left" vertical="center" indent="1"/>
    </xf>
    <xf numFmtId="0" fontId="16" fillId="2" borderId="2" xfId="0" applyFont="1" applyFill="1" applyBorder="1" applyAlignment="1">
      <alignment horizontal="center" vertical="center"/>
    </xf>
    <xf numFmtId="9" fontId="15" fillId="2" borderId="2" xfId="2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left" vertical="center"/>
    </xf>
    <xf numFmtId="165" fontId="15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18" fillId="0" borderId="0" xfId="0" applyFont="1"/>
    <xf numFmtId="0" fontId="7" fillId="0" borderId="0" xfId="0" applyFont="1" applyAlignment="1">
      <alignment horizontal="center"/>
    </xf>
    <xf numFmtId="0" fontId="17" fillId="0" borderId="0" xfId="1" applyFont="1" applyAlignment="1" applyProtection="1"/>
    <xf numFmtId="171" fontId="9" fillId="3" borderId="2" xfId="10" applyNumberFormat="1" applyFont="1" applyFill="1">
      <alignment horizontal="center" vertical="center"/>
    </xf>
    <xf numFmtId="171" fontId="9" fillId="4" borderId="2" xfId="10" applyNumberFormat="1" applyFont="1" applyFill="1">
      <alignment horizontal="center" vertical="center"/>
    </xf>
    <xf numFmtId="171" fontId="9" fillId="11" borderId="2" xfId="10" applyNumberFormat="1" applyFont="1" applyFill="1">
      <alignment horizontal="center" vertical="center"/>
    </xf>
    <xf numFmtId="0" fontId="19" fillId="0" borderId="0" xfId="7" applyFont="1">
      <alignment vertical="top"/>
    </xf>
    <xf numFmtId="0" fontId="9" fillId="0" borderId="0" xfId="8" applyFont="1" applyFill="1" applyAlignment="1"/>
    <xf numFmtId="0" fontId="9" fillId="0" borderId="7" xfId="8" applyFont="1" applyFill="1" applyBorder="1" applyAlignment="1">
      <alignment horizontal="right"/>
    </xf>
    <xf numFmtId="0" fontId="9" fillId="0" borderId="0" xfId="8" applyFont="1" applyFill="1" applyAlignment="1">
      <alignment horizontal="right"/>
    </xf>
    <xf numFmtId="0" fontId="9" fillId="0" borderId="0" xfId="8" applyFont="1" applyAlignment="1">
      <alignment horizontal="right"/>
    </xf>
  </cellXfs>
  <cellStyles count="13">
    <cellStyle name="Comma" xfId="4" builtinId="3" customBuiltin="1"/>
    <cellStyle name="Date" xfId="10" xr:uid="{229918B6-DD13-4F5A-97B9-305F7E002AA3}"/>
    <cellStyle name="Heading 1" xfId="6" builtinId="16" customBuiltin="1"/>
    <cellStyle name="Heading 2" xfId="7" builtinId="17" customBuiltin="1"/>
    <cellStyle name="Heading 3" xfId="8" builtinId="18" customBuiltin="1"/>
    <cellStyle name="Hyperlink" xfId="1" builtinId="8" customBuiltin="1"/>
    <cellStyle name="Name" xfId="11" xr:uid="{B2D3C1EE-6B41-4801-AAFC-C2274E49E503}"/>
    <cellStyle name="Normal" xfId="0" builtinId="0"/>
    <cellStyle name="Per cent" xfId="2" builtinId="5"/>
    <cellStyle name="Project Start" xfId="9" xr:uid="{8EB8A09A-C31C-40A3-B2C1-9449520178B8}"/>
    <cellStyle name="Task" xfId="12" xr:uid="{6391D789-272B-4DD2-9BF3-2CDCF610FA41}"/>
    <cellStyle name="Title" xfId="5" builtinId="15" customBuiltin="1"/>
    <cellStyle name="zHiddenText" xfId="3" xr:uid="{26E66EE6-E33F-4D77-BAE4-0FB4F5BBF673}"/>
  </cellStyles>
  <dxfs count="45">
    <dxf>
      <fill>
        <patternFill>
          <bgColor theme="4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4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4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4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4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4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4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4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4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4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4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4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Medium2" defaultPivotStyle="PivotStyleLight16">
    <tableStyle name="ToDoList" pivot="0" count="9" xr9:uid="{00000000-0011-0000-FFFF-FFFF00000000}">
      <tableStyleElement type="wholeTable" dxfId="44"/>
      <tableStyleElement type="headerRow" dxfId="43"/>
      <tableStyleElement type="totalRow" dxfId="42"/>
      <tableStyleElement type="firstColumn" dxfId="41"/>
      <tableStyleElement type="lastColumn" dxfId="40"/>
      <tableStyleElement type="firstRowStripe" dxfId="39"/>
      <tableStyleElement type="secondRowStripe" dxfId="38"/>
      <tableStyleElement type="firstColumnStripe" dxfId="37"/>
      <tableStyleElement type="secondColumnStripe" dxfId="3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215881"/>
      <color rgb="FF42648A"/>
      <color rgb="FF969696"/>
      <color rgb="FFC0C0C0"/>
      <color rgb="FF427FC2"/>
      <color rgb="FF44678E"/>
      <color rgb="FF4A6F9C"/>
      <color rgb="FF3969A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31" fmlaLink="E4" horiz="1" max="100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12700</xdr:colOff>
          <xdr:row>1</xdr:row>
          <xdr:rowOff>374650</xdr:rowOff>
        </xdr:from>
        <xdr:to>
          <xdr:col>39</xdr:col>
          <xdr:colOff>152400</xdr:colOff>
          <xdr:row>2</xdr:row>
          <xdr:rowOff>266700</xdr:rowOff>
        </xdr:to>
        <xdr:sp macro="" textlink="">
          <xdr:nvSpPr>
            <xdr:cNvPr id="2051" name="Scroll Bar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K36"/>
  <sheetViews>
    <sheetView showGridLines="0" tabSelected="1" showRuler="0" zoomScaleNormal="100" zoomScalePageLayoutView="70" workbookViewId="0">
      <pane ySplit="6" topLeftCell="A7" activePane="bottomLeft" state="frozen"/>
      <selection pane="bottomLeft" activeCell="C4" sqref="C4"/>
    </sheetView>
  </sheetViews>
  <sheetFormatPr defaultRowHeight="30" customHeight="1" x14ac:dyDescent="0.35"/>
  <cols>
    <col min="1" max="1" width="2.6328125" style="9" customWidth="1"/>
    <col min="2" max="2" width="19.90625" style="7" customWidth="1"/>
    <col min="3" max="3" width="17.6328125" style="7" customWidth="1"/>
    <col min="4" max="4" width="16.81640625" style="7" customWidth="1"/>
    <col min="5" max="5" width="10.453125" style="76" customWidth="1"/>
    <col min="6" max="6" width="10.453125" style="7" customWidth="1"/>
    <col min="7" max="7" width="2.6328125" style="7" customWidth="1"/>
    <col min="8" max="8" width="6.08984375" style="7" hidden="1" customWidth="1"/>
    <col min="9" max="141" width="2.54296875" style="7" customWidth="1"/>
    <col min="142" max="16384" width="8.7265625" style="7"/>
  </cols>
  <sheetData>
    <row r="1" spans="1:141" ht="30" customHeight="1" x14ac:dyDescent="0.65">
      <c r="A1" s="2"/>
      <c r="B1" s="3" t="s">
        <v>25</v>
      </c>
      <c r="C1" s="1"/>
      <c r="D1" s="4"/>
      <c r="E1" s="5"/>
      <c r="F1" s="6"/>
      <c r="H1" s="4"/>
      <c r="I1" s="8"/>
    </row>
    <row r="2" spans="1:141" ht="30" customHeight="1" x14ac:dyDescent="0.35">
      <c r="B2" s="84" t="s">
        <v>26</v>
      </c>
      <c r="C2" s="85"/>
      <c r="D2" s="86" t="s">
        <v>24</v>
      </c>
      <c r="E2" s="10" t="s">
        <v>22</v>
      </c>
      <c r="F2" s="11"/>
      <c r="I2" s="12"/>
    </row>
    <row r="3" spans="1:141" ht="30" customHeight="1" x14ac:dyDescent="0.35">
      <c r="D3" s="87" t="s">
        <v>23</v>
      </c>
      <c r="E3" s="13">
        <v>44805</v>
      </c>
      <c r="F3" s="14"/>
    </row>
    <row r="4" spans="1:141" ht="30" customHeight="1" x14ac:dyDescent="0.35">
      <c r="A4" s="2"/>
      <c r="D4" s="88" t="s">
        <v>13</v>
      </c>
      <c r="E4" s="15">
        <v>1</v>
      </c>
      <c r="I4" s="16">
        <f>I5</f>
        <v>44802</v>
      </c>
      <c r="J4" s="17"/>
      <c r="K4" s="17"/>
      <c r="L4" s="17"/>
      <c r="M4" s="17"/>
      <c r="N4" s="17"/>
      <c r="O4" s="18"/>
      <c r="P4" s="16">
        <f>P5</f>
        <v>44809</v>
      </c>
      <c r="Q4" s="17"/>
      <c r="R4" s="17"/>
      <c r="S4" s="17"/>
      <c r="T4" s="17"/>
      <c r="U4" s="17"/>
      <c r="V4" s="18"/>
      <c r="W4" s="16">
        <f>W5</f>
        <v>44816</v>
      </c>
      <c r="X4" s="17"/>
      <c r="Y4" s="17"/>
      <c r="Z4" s="17"/>
      <c r="AA4" s="17"/>
      <c r="AB4" s="17"/>
      <c r="AC4" s="18"/>
      <c r="AD4" s="16">
        <f>AD5</f>
        <v>44823</v>
      </c>
      <c r="AE4" s="17"/>
      <c r="AF4" s="17"/>
      <c r="AG4" s="17"/>
      <c r="AH4" s="17"/>
      <c r="AI4" s="17"/>
      <c r="AJ4" s="18"/>
      <c r="AK4" s="16">
        <f>AK5</f>
        <v>44830</v>
      </c>
      <c r="AL4" s="17"/>
      <c r="AM4" s="17"/>
      <c r="AN4" s="17"/>
      <c r="AO4" s="17"/>
      <c r="AP4" s="17"/>
      <c r="AQ4" s="18"/>
      <c r="AR4" s="16">
        <f>AR5</f>
        <v>44837</v>
      </c>
      <c r="AS4" s="17"/>
      <c r="AT4" s="17"/>
      <c r="AU4" s="17"/>
      <c r="AV4" s="17"/>
      <c r="AW4" s="17"/>
      <c r="AX4" s="18"/>
      <c r="AY4" s="16">
        <f>AY5</f>
        <v>44844</v>
      </c>
      <c r="AZ4" s="17"/>
      <c r="BA4" s="17"/>
      <c r="BB4" s="17"/>
      <c r="BC4" s="17"/>
      <c r="BD4" s="17"/>
      <c r="BE4" s="18"/>
      <c r="BF4" s="16">
        <f>BF5</f>
        <v>44851</v>
      </c>
      <c r="BG4" s="17"/>
      <c r="BH4" s="17"/>
      <c r="BI4" s="17"/>
      <c r="BJ4" s="17"/>
      <c r="BK4" s="17"/>
      <c r="BL4" s="18"/>
      <c r="BM4" s="16">
        <f>BM5</f>
        <v>44858</v>
      </c>
      <c r="BN4" s="17"/>
      <c r="BO4" s="17"/>
      <c r="BP4" s="17"/>
      <c r="BQ4" s="17"/>
      <c r="BR4" s="17"/>
      <c r="BS4" s="18"/>
      <c r="BT4" s="16">
        <f>BT5</f>
        <v>44865</v>
      </c>
      <c r="BU4" s="17"/>
      <c r="BV4" s="17"/>
      <c r="BW4" s="17"/>
      <c r="BX4" s="17"/>
      <c r="BY4" s="17"/>
      <c r="BZ4" s="18"/>
      <c r="CA4" s="16">
        <f>CA5</f>
        <v>44872</v>
      </c>
      <c r="CB4" s="17"/>
      <c r="CC4" s="17"/>
      <c r="CD4" s="17"/>
      <c r="CE4" s="17"/>
      <c r="CF4" s="17"/>
      <c r="CG4" s="18"/>
      <c r="CH4" s="16">
        <f>CH5</f>
        <v>44879</v>
      </c>
      <c r="CI4" s="17"/>
      <c r="CJ4" s="17"/>
      <c r="CK4" s="17"/>
      <c r="CL4" s="17"/>
      <c r="CM4" s="17"/>
      <c r="CN4" s="18"/>
      <c r="CO4" s="16">
        <f>CO5</f>
        <v>44886</v>
      </c>
      <c r="CP4" s="17"/>
      <c r="CQ4" s="17"/>
      <c r="CR4" s="17"/>
      <c r="CS4" s="17"/>
      <c r="CT4" s="17"/>
      <c r="CU4" s="18"/>
      <c r="CV4" s="16">
        <f>CV5</f>
        <v>44893</v>
      </c>
      <c r="CW4" s="17"/>
      <c r="CX4" s="17"/>
      <c r="CY4" s="17"/>
      <c r="CZ4" s="17"/>
      <c r="DA4" s="17"/>
      <c r="DB4" s="18"/>
      <c r="DC4" s="16">
        <f>DC5</f>
        <v>44900</v>
      </c>
      <c r="DD4" s="17"/>
      <c r="DE4" s="17"/>
      <c r="DF4" s="17"/>
      <c r="DG4" s="17"/>
      <c r="DH4" s="17"/>
      <c r="DI4" s="18"/>
      <c r="DJ4" s="16">
        <f>DJ5</f>
        <v>44907</v>
      </c>
      <c r="DK4" s="17"/>
      <c r="DL4" s="17"/>
      <c r="DM4" s="17"/>
      <c r="DN4" s="17"/>
      <c r="DO4" s="17"/>
      <c r="DP4" s="18"/>
      <c r="DQ4" s="16">
        <f>DQ5</f>
        <v>44914</v>
      </c>
      <c r="DR4" s="17"/>
      <c r="DS4" s="17"/>
      <c r="DT4" s="17"/>
      <c r="DU4" s="17"/>
      <c r="DV4" s="17"/>
      <c r="DW4" s="18"/>
      <c r="DX4" s="16">
        <f>DX5</f>
        <v>44921</v>
      </c>
      <c r="DY4" s="17"/>
      <c r="DZ4" s="17"/>
      <c r="EA4" s="17"/>
      <c r="EB4" s="17"/>
      <c r="EC4" s="17"/>
      <c r="ED4" s="18"/>
      <c r="EE4" s="16">
        <f>EE5</f>
        <v>44928</v>
      </c>
      <c r="EF4" s="17"/>
      <c r="EG4" s="17"/>
      <c r="EH4" s="17"/>
      <c r="EI4" s="17"/>
      <c r="EJ4" s="17"/>
      <c r="EK4" s="18"/>
    </row>
    <row r="5" spans="1:141" ht="15" customHeight="1" x14ac:dyDescent="0.35">
      <c r="A5" s="2"/>
      <c r="B5" s="19"/>
      <c r="C5" s="19"/>
      <c r="D5" s="19"/>
      <c r="E5" s="19"/>
      <c r="F5" s="19"/>
      <c r="G5" s="19"/>
      <c r="I5" s="20">
        <f>Project_Start-WEEKDAY(Project_Start,1)+2+7*(Display_Week-1)</f>
        <v>44802</v>
      </c>
      <c r="J5" s="21">
        <f>I5+1</f>
        <v>44803</v>
      </c>
      <c r="K5" s="21">
        <f t="shared" ref="K5:AX5" si="0">J5+1</f>
        <v>44804</v>
      </c>
      <c r="L5" s="21">
        <f t="shared" si="0"/>
        <v>44805</v>
      </c>
      <c r="M5" s="21">
        <f t="shared" si="0"/>
        <v>44806</v>
      </c>
      <c r="N5" s="21">
        <f t="shared" si="0"/>
        <v>44807</v>
      </c>
      <c r="O5" s="22">
        <f t="shared" si="0"/>
        <v>44808</v>
      </c>
      <c r="P5" s="20">
        <f>O5+1</f>
        <v>44809</v>
      </c>
      <c r="Q5" s="21">
        <f>P5+1</f>
        <v>44810</v>
      </c>
      <c r="R5" s="21">
        <f t="shared" si="0"/>
        <v>44811</v>
      </c>
      <c r="S5" s="21">
        <f t="shared" si="0"/>
        <v>44812</v>
      </c>
      <c r="T5" s="21">
        <f t="shared" si="0"/>
        <v>44813</v>
      </c>
      <c r="U5" s="21">
        <f t="shared" si="0"/>
        <v>44814</v>
      </c>
      <c r="V5" s="22">
        <f t="shared" si="0"/>
        <v>44815</v>
      </c>
      <c r="W5" s="20">
        <f>V5+1</f>
        <v>44816</v>
      </c>
      <c r="X5" s="21">
        <f>W5+1</f>
        <v>44817</v>
      </c>
      <c r="Y5" s="21">
        <f t="shared" si="0"/>
        <v>44818</v>
      </c>
      <c r="Z5" s="21">
        <f t="shared" si="0"/>
        <v>44819</v>
      </c>
      <c r="AA5" s="21">
        <f t="shared" si="0"/>
        <v>44820</v>
      </c>
      <c r="AB5" s="21">
        <f t="shared" si="0"/>
        <v>44821</v>
      </c>
      <c r="AC5" s="22">
        <f t="shared" si="0"/>
        <v>44822</v>
      </c>
      <c r="AD5" s="20">
        <f>AC5+1</f>
        <v>44823</v>
      </c>
      <c r="AE5" s="21">
        <f>AD5+1</f>
        <v>44824</v>
      </c>
      <c r="AF5" s="21">
        <f t="shared" si="0"/>
        <v>44825</v>
      </c>
      <c r="AG5" s="21">
        <f t="shared" si="0"/>
        <v>44826</v>
      </c>
      <c r="AH5" s="21">
        <f t="shared" si="0"/>
        <v>44827</v>
      </c>
      <c r="AI5" s="21">
        <f t="shared" si="0"/>
        <v>44828</v>
      </c>
      <c r="AJ5" s="22">
        <f t="shared" si="0"/>
        <v>44829</v>
      </c>
      <c r="AK5" s="20">
        <f>AJ5+1</f>
        <v>44830</v>
      </c>
      <c r="AL5" s="21">
        <f>AK5+1</f>
        <v>44831</v>
      </c>
      <c r="AM5" s="21">
        <f t="shared" si="0"/>
        <v>44832</v>
      </c>
      <c r="AN5" s="21">
        <f t="shared" si="0"/>
        <v>44833</v>
      </c>
      <c r="AO5" s="21">
        <f t="shared" si="0"/>
        <v>44834</v>
      </c>
      <c r="AP5" s="21">
        <f t="shared" si="0"/>
        <v>44835</v>
      </c>
      <c r="AQ5" s="22">
        <f t="shared" si="0"/>
        <v>44836</v>
      </c>
      <c r="AR5" s="20">
        <f>AQ5+1</f>
        <v>44837</v>
      </c>
      <c r="AS5" s="21">
        <f>AR5+1</f>
        <v>44838</v>
      </c>
      <c r="AT5" s="21">
        <f t="shared" si="0"/>
        <v>44839</v>
      </c>
      <c r="AU5" s="21">
        <f t="shared" si="0"/>
        <v>44840</v>
      </c>
      <c r="AV5" s="21">
        <f t="shared" si="0"/>
        <v>44841</v>
      </c>
      <c r="AW5" s="21">
        <f t="shared" si="0"/>
        <v>44842</v>
      </c>
      <c r="AX5" s="22">
        <f t="shared" si="0"/>
        <v>44843</v>
      </c>
      <c r="AY5" s="20">
        <f>AX5+1</f>
        <v>44844</v>
      </c>
      <c r="AZ5" s="21">
        <f>AY5+1</f>
        <v>44845</v>
      </c>
      <c r="BA5" s="21">
        <f t="shared" ref="BA5:BE5" si="1">AZ5+1</f>
        <v>44846</v>
      </c>
      <c r="BB5" s="21">
        <f t="shared" si="1"/>
        <v>44847</v>
      </c>
      <c r="BC5" s="21">
        <f t="shared" si="1"/>
        <v>44848</v>
      </c>
      <c r="BD5" s="21">
        <f t="shared" si="1"/>
        <v>44849</v>
      </c>
      <c r="BE5" s="22">
        <f t="shared" si="1"/>
        <v>44850</v>
      </c>
      <c r="BF5" s="20">
        <f>BE5+1</f>
        <v>44851</v>
      </c>
      <c r="BG5" s="21">
        <f>BF5+1</f>
        <v>44852</v>
      </c>
      <c r="BH5" s="21">
        <f t="shared" ref="BH5:BL5" si="2">BG5+1</f>
        <v>44853</v>
      </c>
      <c r="BI5" s="21">
        <f t="shared" si="2"/>
        <v>44854</v>
      </c>
      <c r="BJ5" s="21">
        <f t="shared" si="2"/>
        <v>44855</v>
      </c>
      <c r="BK5" s="21">
        <f t="shared" si="2"/>
        <v>44856</v>
      </c>
      <c r="BL5" s="22">
        <f t="shared" si="2"/>
        <v>44857</v>
      </c>
      <c r="BM5" s="20">
        <f>BL5+1</f>
        <v>44858</v>
      </c>
      <c r="BN5" s="21">
        <f>BM5+1</f>
        <v>44859</v>
      </c>
      <c r="BO5" s="21">
        <f t="shared" ref="BO5" si="3">BN5+1</f>
        <v>44860</v>
      </c>
      <c r="BP5" s="21">
        <f t="shared" ref="BP5" si="4">BO5+1</f>
        <v>44861</v>
      </c>
      <c r="BQ5" s="21">
        <f t="shared" ref="BQ5" si="5">BP5+1</f>
        <v>44862</v>
      </c>
      <c r="BR5" s="21">
        <f t="shared" ref="BR5" si="6">BQ5+1</f>
        <v>44863</v>
      </c>
      <c r="BS5" s="22">
        <f t="shared" ref="BS5" si="7">BR5+1</f>
        <v>44864</v>
      </c>
      <c r="BT5" s="20">
        <f>BS5+1</f>
        <v>44865</v>
      </c>
      <c r="BU5" s="21">
        <f>BT5+1</f>
        <v>44866</v>
      </c>
      <c r="BV5" s="21">
        <f t="shared" ref="BV5" si="8">BU5+1</f>
        <v>44867</v>
      </c>
      <c r="BW5" s="21">
        <f t="shared" ref="BW5" si="9">BV5+1</f>
        <v>44868</v>
      </c>
      <c r="BX5" s="21">
        <f t="shared" ref="BX5" si="10">BW5+1</f>
        <v>44869</v>
      </c>
      <c r="BY5" s="21">
        <f t="shared" ref="BY5" si="11">BX5+1</f>
        <v>44870</v>
      </c>
      <c r="BZ5" s="22">
        <f t="shared" ref="BZ5" si="12">BY5+1</f>
        <v>44871</v>
      </c>
      <c r="CA5" s="20">
        <f>BZ5+1</f>
        <v>44872</v>
      </c>
      <c r="CB5" s="21">
        <f>CA5+1</f>
        <v>44873</v>
      </c>
      <c r="CC5" s="21">
        <f t="shared" ref="CC5" si="13">CB5+1</f>
        <v>44874</v>
      </c>
      <c r="CD5" s="21">
        <f t="shared" ref="CD5" si="14">CC5+1</f>
        <v>44875</v>
      </c>
      <c r="CE5" s="21">
        <f t="shared" ref="CE5" si="15">CD5+1</f>
        <v>44876</v>
      </c>
      <c r="CF5" s="21">
        <f t="shared" ref="CF5" si="16">CE5+1</f>
        <v>44877</v>
      </c>
      <c r="CG5" s="22">
        <f t="shared" ref="CG5" si="17">CF5+1</f>
        <v>44878</v>
      </c>
      <c r="CH5" s="20">
        <f>CG5+1</f>
        <v>44879</v>
      </c>
      <c r="CI5" s="21">
        <f>CH5+1</f>
        <v>44880</v>
      </c>
      <c r="CJ5" s="21">
        <f t="shared" ref="CJ5" si="18">CI5+1</f>
        <v>44881</v>
      </c>
      <c r="CK5" s="21">
        <f t="shared" ref="CK5" si="19">CJ5+1</f>
        <v>44882</v>
      </c>
      <c r="CL5" s="21">
        <f t="shared" ref="CL5" si="20">CK5+1</f>
        <v>44883</v>
      </c>
      <c r="CM5" s="21">
        <f t="shared" ref="CM5" si="21">CL5+1</f>
        <v>44884</v>
      </c>
      <c r="CN5" s="22">
        <f t="shared" ref="CN5" si="22">CM5+1</f>
        <v>44885</v>
      </c>
      <c r="CO5" s="20">
        <f>CN5+1</f>
        <v>44886</v>
      </c>
      <c r="CP5" s="21">
        <f>CO5+1</f>
        <v>44887</v>
      </c>
      <c r="CQ5" s="21">
        <f t="shared" ref="CQ5" si="23">CP5+1</f>
        <v>44888</v>
      </c>
      <c r="CR5" s="21">
        <f t="shared" ref="CR5" si="24">CQ5+1</f>
        <v>44889</v>
      </c>
      <c r="CS5" s="21">
        <f t="shared" ref="CS5" si="25">CR5+1</f>
        <v>44890</v>
      </c>
      <c r="CT5" s="21">
        <f t="shared" ref="CT5" si="26">CS5+1</f>
        <v>44891</v>
      </c>
      <c r="CU5" s="22">
        <f t="shared" ref="CU5" si="27">CT5+1</f>
        <v>44892</v>
      </c>
      <c r="CV5" s="20">
        <f>CU5+1</f>
        <v>44893</v>
      </c>
      <c r="CW5" s="21">
        <f>CV5+1</f>
        <v>44894</v>
      </c>
      <c r="CX5" s="21">
        <f t="shared" ref="CX5" si="28">CW5+1</f>
        <v>44895</v>
      </c>
      <c r="CY5" s="21">
        <f t="shared" ref="CY5" si="29">CX5+1</f>
        <v>44896</v>
      </c>
      <c r="CZ5" s="21">
        <f t="shared" ref="CZ5" si="30">CY5+1</f>
        <v>44897</v>
      </c>
      <c r="DA5" s="21">
        <f t="shared" ref="DA5" si="31">CZ5+1</f>
        <v>44898</v>
      </c>
      <c r="DB5" s="22">
        <f t="shared" ref="DB5" si="32">DA5+1</f>
        <v>44899</v>
      </c>
      <c r="DC5" s="20">
        <f>DB5+1</f>
        <v>44900</v>
      </c>
      <c r="DD5" s="21">
        <f>DC5+1</f>
        <v>44901</v>
      </c>
      <c r="DE5" s="21">
        <f t="shared" ref="DE5" si="33">DD5+1</f>
        <v>44902</v>
      </c>
      <c r="DF5" s="21">
        <f t="shared" ref="DF5" si="34">DE5+1</f>
        <v>44903</v>
      </c>
      <c r="DG5" s="21">
        <f t="shared" ref="DG5" si="35">DF5+1</f>
        <v>44904</v>
      </c>
      <c r="DH5" s="21">
        <f t="shared" ref="DH5" si="36">DG5+1</f>
        <v>44905</v>
      </c>
      <c r="DI5" s="22">
        <f t="shared" ref="DI5" si="37">DH5+1</f>
        <v>44906</v>
      </c>
      <c r="DJ5" s="20">
        <f>DI5+1</f>
        <v>44907</v>
      </c>
      <c r="DK5" s="21">
        <f>DJ5+1</f>
        <v>44908</v>
      </c>
      <c r="DL5" s="21">
        <f t="shared" ref="DL5" si="38">DK5+1</f>
        <v>44909</v>
      </c>
      <c r="DM5" s="21">
        <f t="shared" ref="DM5" si="39">DL5+1</f>
        <v>44910</v>
      </c>
      <c r="DN5" s="21">
        <f t="shared" ref="DN5" si="40">DM5+1</f>
        <v>44911</v>
      </c>
      <c r="DO5" s="21">
        <f t="shared" ref="DO5" si="41">DN5+1</f>
        <v>44912</v>
      </c>
      <c r="DP5" s="22">
        <f t="shared" ref="DP5" si="42">DO5+1</f>
        <v>44913</v>
      </c>
      <c r="DQ5" s="20">
        <f>DP5+1</f>
        <v>44914</v>
      </c>
      <c r="DR5" s="21">
        <f>DQ5+1</f>
        <v>44915</v>
      </c>
      <c r="DS5" s="21">
        <f t="shared" ref="DS5" si="43">DR5+1</f>
        <v>44916</v>
      </c>
      <c r="DT5" s="21">
        <f t="shared" ref="DT5" si="44">DS5+1</f>
        <v>44917</v>
      </c>
      <c r="DU5" s="21">
        <f t="shared" ref="DU5" si="45">DT5+1</f>
        <v>44918</v>
      </c>
      <c r="DV5" s="21">
        <f t="shared" ref="DV5" si="46">DU5+1</f>
        <v>44919</v>
      </c>
      <c r="DW5" s="22">
        <f t="shared" ref="DW5" si="47">DV5+1</f>
        <v>44920</v>
      </c>
      <c r="DX5" s="20">
        <f>DW5+1</f>
        <v>44921</v>
      </c>
      <c r="DY5" s="21">
        <f>DX5+1</f>
        <v>44922</v>
      </c>
      <c r="DZ5" s="21">
        <f t="shared" ref="DZ5" si="48">DY5+1</f>
        <v>44923</v>
      </c>
      <c r="EA5" s="21">
        <f t="shared" ref="EA5" si="49">DZ5+1</f>
        <v>44924</v>
      </c>
      <c r="EB5" s="21">
        <f t="shared" ref="EB5" si="50">EA5+1</f>
        <v>44925</v>
      </c>
      <c r="EC5" s="21">
        <f t="shared" ref="EC5" si="51">EB5+1</f>
        <v>44926</v>
      </c>
      <c r="ED5" s="22">
        <f t="shared" ref="ED5" si="52">EC5+1</f>
        <v>44927</v>
      </c>
      <c r="EE5" s="20">
        <f>ED5+1</f>
        <v>44928</v>
      </c>
      <c r="EF5" s="21">
        <f>EE5+1</f>
        <v>44929</v>
      </c>
      <c r="EG5" s="21">
        <f t="shared" ref="EG5" si="53">EF5+1</f>
        <v>44930</v>
      </c>
      <c r="EH5" s="21">
        <f t="shared" ref="EH5" si="54">EG5+1</f>
        <v>44931</v>
      </c>
      <c r="EI5" s="21">
        <f t="shared" ref="EI5" si="55">EH5+1</f>
        <v>44932</v>
      </c>
      <c r="EJ5" s="21">
        <f t="shared" ref="EJ5" si="56">EI5+1</f>
        <v>44933</v>
      </c>
      <c r="EK5" s="22">
        <f t="shared" ref="EK5" si="57">EJ5+1</f>
        <v>44934</v>
      </c>
    </row>
    <row r="6" spans="1:141" ht="30" customHeight="1" thickBot="1" x14ac:dyDescent="0.4">
      <c r="A6" s="2"/>
      <c r="B6" s="23" t="s">
        <v>14</v>
      </c>
      <c r="C6" s="24" t="s">
        <v>9</v>
      </c>
      <c r="D6" s="24" t="s">
        <v>8</v>
      </c>
      <c r="E6" s="24" t="s">
        <v>10</v>
      </c>
      <c r="F6" s="24" t="s">
        <v>11</v>
      </c>
      <c r="G6" s="24"/>
      <c r="H6" s="24" t="s">
        <v>12</v>
      </c>
      <c r="I6" s="25" t="str">
        <f t="shared" ref="I6" si="58">LEFT(TEXT(I5,"ddd"),1)</f>
        <v>M</v>
      </c>
      <c r="J6" s="25" t="str">
        <f t="shared" ref="J6:AR6" si="59">LEFT(TEXT(J5,"ddd"),1)</f>
        <v>T</v>
      </c>
      <c r="K6" s="25" t="str">
        <f t="shared" si="59"/>
        <v>W</v>
      </c>
      <c r="L6" s="25" t="str">
        <f t="shared" si="59"/>
        <v>T</v>
      </c>
      <c r="M6" s="25" t="str">
        <f t="shared" si="59"/>
        <v>F</v>
      </c>
      <c r="N6" s="25" t="str">
        <f t="shared" si="59"/>
        <v>S</v>
      </c>
      <c r="O6" s="25" t="str">
        <f t="shared" si="59"/>
        <v>S</v>
      </c>
      <c r="P6" s="25" t="str">
        <f t="shared" si="59"/>
        <v>M</v>
      </c>
      <c r="Q6" s="25" t="str">
        <f t="shared" si="59"/>
        <v>T</v>
      </c>
      <c r="R6" s="25" t="str">
        <f t="shared" si="59"/>
        <v>W</v>
      </c>
      <c r="S6" s="25" t="str">
        <f t="shared" si="59"/>
        <v>T</v>
      </c>
      <c r="T6" s="25" t="str">
        <f t="shared" si="59"/>
        <v>F</v>
      </c>
      <c r="U6" s="25" t="str">
        <f t="shared" si="59"/>
        <v>S</v>
      </c>
      <c r="V6" s="25" t="str">
        <f t="shared" si="59"/>
        <v>S</v>
      </c>
      <c r="W6" s="25" t="str">
        <f t="shared" si="59"/>
        <v>M</v>
      </c>
      <c r="X6" s="25" t="str">
        <f t="shared" si="59"/>
        <v>T</v>
      </c>
      <c r="Y6" s="25" t="str">
        <f t="shared" si="59"/>
        <v>W</v>
      </c>
      <c r="Z6" s="25" t="str">
        <f t="shared" si="59"/>
        <v>T</v>
      </c>
      <c r="AA6" s="25" t="str">
        <f t="shared" si="59"/>
        <v>F</v>
      </c>
      <c r="AB6" s="25" t="str">
        <f t="shared" si="59"/>
        <v>S</v>
      </c>
      <c r="AC6" s="25" t="str">
        <f t="shared" si="59"/>
        <v>S</v>
      </c>
      <c r="AD6" s="25" t="str">
        <f t="shared" si="59"/>
        <v>M</v>
      </c>
      <c r="AE6" s="25" t="str">
        <f t="shared" si="59"/>
        <v>T</v>
      </c>
      <c r="AF6" s="25" t="str">
        <f t="shared" si="59"/>
        <v>W</v>
      </c>
      <c r="AG6" s="25" t="str">
        <f t="shared" si="59"/>
        <v>T</v>
      </c>
      <c r="AH6" s="25" t="str">
        <f t="shared" si="59"/>
        <v>F</v>
      </c>
      <c r="AI6" s="25" t="str">
        <f t="shared" si="59"/>
        <v>S</v>
      </c>
      <c r="AJ6" s="25" t="str">
        <f t="shared" si="59"/>
        <v>S</v>
      </c>
      <c r="AK6" s="25" t="str">
        <f t="shared" si="59"/>
        <v>M</v>
      </c>
      <c r="AL6" s="25" t="str">
        <f t="shared" si="59"/>
        <v>T</v>
      </c>
      <c r="AM6" s="25" t="str">
        <f t="shared" si="59"/>
        <v>W</v>
      </c>
      <c r="AN6" s="25" t="str">
        <f t="shared" si="59"/>
        <v>T</v>
      </c>
      <c r="AO6" s="25" t="str">
        <f t="shared" si="59"/>
        <v>F</v>
      </c>
      <c r="AP6" s="25" t="str">
        <f t="shared" si="59"/>
        <v>S</v>
      </c>
      <c r="AQ6" s="25" t="str">
        <f t="shared" si="59"/>
        <v>S</v>
      </c>
      <c r="AR6" s="25" t="str">
        <f t="shared" si="59"/>
        <v>M</v>
      </c>
      <c r="AS6" s="25" t="str">
        <f t="shared" ref="AS6:BL6" si="60">LEFT(TEXT(AS5,"ddd"),1)</f>
        <v>T</v>
      </c>
      <c r="AT6" s="25" t="str">
        <f t="shared" si="60"/>
        <v>W</v>
      </c>
      <c r="AU6" s="25" t="str">
        <f t="shared" si="60"/>
        <v>T</v>
      </c>
      <c r="AV6" s="25" t="str">
        <f t="shared" si="60"/>
        <v>F</v>
      </c>
      <c r="AW6" s="25" t="str">
        <f t="shared" si="60"/>
        <v>S</v>
      </c>
      <c r="AX6" s="25" t="str">
        <f t="shared" si="60"/>
        <v>S</v>
      </c>
      <c r="AY6" s="25" t="str">
        <f t="shared" si="60"/>
        <v>M</v>
      </c>
      <c r="AZ6" s="25" t="str">
        <f t="shared" si="60"/>
        <v>T</v>
      </c>
      <c r="BA6" s="25" t="str">
        <f t="shared" si="60"/>
        <v>W</v>
      </c>
      <c r="BB6" s="25" t="str">
        <f t="shared" si="60"/>
        <v>T</v>
      </c>
      <c r="BC6" s="25" t="str">
        <f t="shared" si="60"/>
        <v>F</v>
      </c>
      <c r="BD6" s="25" t="str">
        <f t="shared" si="60"/>
        <v>S</v>
      </c>
      <c r="BE6" s="25" t="str">
        <f t="shared" si="60"/>
        <v>S</v>
      </c>
      <c r="BF6" s="25" t="str">
        <f t="shared" si="60"/>
        <v>M</v>
      </c>
      <c r="BG6" s="25" t="str">
        <f t="shared" si="60"/>
        <v>T</v>
      </c>
      <c r="BH6" s="25" t="str">
        <f t="shared" si="60"/>
        <v>W</v>
      </c>
      <c r="BI6" s="25" t="str">
        <f t="shared" si="60"/>
        <v>T</v>
      </c>
      <c r="BJ6" s="25" t="str">
        <f t="shared" si="60"/>
        <v>F</v>
      </c>
      <c r="BK6" s="25" t="str">
        <f t="shared" si="60"/>
        <v>S</v>
      </c>
      <c r="BL6" s="25" t="str">
        <f t="shared" si="60"/>
        <v>S</v>
      </c>
      <c r="BM6" s="25" t="str">
        <f t="shared" ref="BM6:DX6" si="61">LEFT(TEXT(BM5,"ddd"),1)</f>
        <v>M</v>
      </c>
      <c r="BN6" s="25" t="str">
        <f t="shared" si="61"/>
        <v>T</v>
      </c>
      <c r="BO6" s="25" t="str">
        <f t="shared" si="61"/>
        <v>W</v>
      </c>
      <c r="BP6" s="25" t="str">
        <f t="shared" si="61"/>
        <v>T</v>
      </c>
      <c r="BQ6" s="25" t="str">
        <f t="shared" si="61"/>
        <v>F</v>
      </c>
      <c r="BR6" s="25" t="str">
        <f t="shared" si="61"/>
        <v>S</v>
      </c>
      <c r="BS6" s="25" t="str">
        <f t="shared" si="61"/>
        <v>S</v>
      </c>
      <c r="BT6" s="25" t="str">
        <f t="shared" si="61"/>
        <v>M</v>
      </c>
      <c r="BU6" s="25" t="str">
        <f t="shared" si="61"/>
        <v>T</v>
      </c>
      <c r="BV6" s="25" t="str">
        <f t="shared" si="61"/>
        <v>W</v>
      </c>
      <c r="BW6" s="25" t="str">
        <f t="shared" si="61"/>
        <v>T</v>
      </c>
      <c r="BX6" s="25" t="str">
        <f t="shared" si="61"/>
        <v>F</v>
      </c>
      <c r="BY6" s="25" t="str">
        <f t="shared" si="61"/>
        <v>S</v>
      </c>
      <c r="BZ6" s="25" t="str">
        <f t="shared" si="61"/>
        <v>S</v>
      </c>
      <c r="CA6" s="25" t="str">
        <f t="shared" si="61"/>
        <v>M</v>
      </c>
      <c r="CB6" s="25" t="str">
        <f t="shared" si="61"/>
        <v>T</v>
      </c>
      <c r="CC6" s="25" t="str">
        <f t="shared" si="61"/>
        <v>W</v>
      </c>
      <c r="CD6" s="25" t="str">
        <f t="shared" si="61"/>
        <v>T</v>
      </c>
      <c r="CE6" s="25" t="str">
        <f t="shared" si="61"/>
        <v>F</v>
      </c>
      <c r="CF6" s="25" t="str">
        <f t="shared" si="61"/>
        <v>S</v>
      </c>
      <c r="CG6" s="25" t="str">
        <f t="shared" si="61"/>
        <v>S</v>
      </c>
      <c r="CH6" s="25" t="str">
        <f t="shared" si="61"/>
        <v>M</v>
      </c>
      <c r="CI6" s="25" t="str">
        <f t="shared" si="61"/>
        <v>T</v>
      </c>
      <c r="CJ6" s="25" t="str">
        <f t="shared" si="61"/>
        <v>W</v>
      </c>
      <c r="CK6" s="25" t="str">
        <f t="shared" si="61"/>
        <v>T</v>
      </c>
      <c r="CL6" s="25" t="str">
        <f t="shared" si="61"/>
        <v>F</v>
      </c>
      <c r="CM6" s="25" t="str">
        <f t="shared" si="61"/>
        <v>S</v>
      </c>
      <c r="CN6" s="25" t="str">
        <f t="shared" si="61"/>
        <v>S</v>
      </c>
      <c r="CO6" s="25" t="str">
        <f t="shared" si="61"/>
        <v>M</v>
      </c>
      <c r="CP6" s="25" t="str">
        <f t="shared" si="61"/>
        <v>T</v>
      </c>
      <c r="CQ6" s="25" t="str">
        <f t="shared" si="61"/>
        <v>W</v>
      </c>
      <c r="CR6" s="25" t="str">
        <f t="shared" si="61"/>
        <v>T</v>
      </c>
      <c r="CS6" s="25" t="str">
        <f t="shared" si="61"/>
        <v>F</v>
      </c>
      <c r="CT6" s="25" t="str">
        <f t="shared" si="61"/>
        <v>S</v>
      </c>
      <c r="CU6" s="25" t="str">
        <f t="shared" si="61"/>
        <v>S</v>
      </c>
      <c r="CV6" s="25" t="str">
        <f t="shared" si="61"/>
        <v>M</v>
      </c>
      <c r="CW6" s="25" t="str">
        <f t="shared" si="61"/>
        <v>T</v>
      </c>
      <c r="CX6" s="25" t="str">
        <f t="shared" si="61"/>
        <v>W</v>
      </c>
      <c r="CY6" s="25" t="str">
        <f t="shared" si="61"/>
        <v>T</v>
      </c>
      <c r="CZ6" s="25" t="str">
        <f t="shared" si="61"/>
        <v>F</v>
      </c>
      <c r="DA6" s="25" t="str">
        <f t="shared" si="61"/>
        <v>S</v>
      </c>
      <c r="DB6" s="25" t="str">
        <f t="shared" si="61"/>
        <v>S</v>
      </c>
      <c r="DC6" s="25" t="str">
        <f t="shared" si="61"/>
        <v>M</v>
      </c>
      <c r="DD6" s="25" t="str">
        <f t="shared" si="61"/>
        <v>T</v>
      </c>
      <c r="DE6" s="25" t="str">
        <f t="shared" si="61"/>
        <v>W</v>
      </c>
      <c r="DF6" s="25" t="str">
        <f t="shared" si="61"/>
        <v>T</v>
      </c>
      <c r="DG6" s="25" t="str">
        <f t="shared" si="61"/>
        <v>F</v>
      </c>
      <c r="DH6" s="25" t="str">
        <f t="shared" si="61"/>
        <v>S</v>
      </c>
      <c r="DI6" s="25" t="str">
        <f t="shared" si="61"/>
        <v>S</v>
      </c>
      <c r="DJ6" s="25" t="str">
        <f t="shared" si="61"/>
        <v>M</v>
      </c>
      <c r="DK6" s="25" t="str">
        <f t="shared" si="61"/>
        <v>T</v>
      </c>
      <c r="DL6" s="25" t="str">
        <f t="shared" si="61"/>
        <v>W</v>
      </c>
      <c r="DM6" s="25" t="str">
        <f t="shared" si="61"/>
        <v>T</v>
      </c>
      <c r="DN6" s="25" t="str">
        <f t="shared" si="61"/>
        <v>F</v>
      </c>
      <c r="DO6" s="25" t="str">
        <f t="shared" si="61"/>
        <v>S</v>
      </c>
      <c r="DP6" s="25" t="str">
        <f t="shared" si="61"/>
        <v>S</v>
      </c>
      <c r="DQ6" s="25" t="str">
        <f t="shared" si="61"/>
        <v>M</v>
      </c>
      <c r="DR6" s="25" t="str">
        <f t="shared" si="61"/>
        <v>T</v>
      </c>
      <c r="DS6" s="25" t="str">
        <f t="shared" si="61"/>
        <v>W</v>
      </c>
      <c r="DT6" s="25" t="str">
        <f t="shared" si="61"/>
        <v>T</v>
      </c>
      <c r="DU6" s="25" t="str">
        <f t="shared" si="61"/>
        <v>F</v>
      </c>
      <c r="DV6" s="25" t="str">
        <f t="shared" si="61"/>
        <v>S</v>
      </c>
      <c r="DW6" s="25" t="str">
        <f t="shared" si="61"/>
        <v>S</v>
      </c>
      <c r="DX6" s="25" t="str">
        <f t="shared" si="61"/>
        <v>M</v>
      </c>
      <c r="DY6" s="25" t="str">
        <f t="shared" ref="DY6:EK6" si="62">LEFT(TEXT(DY5,"ddd"),1)</f>
        <v>T</v>
      </c>
      <c r="DZ6" s="25" t="str">
        <f t="shared" si="62"/>
        <v>W</v>
      </c>
      <c r="EA6" s="25" t="str">
        <f t="shared" si="62"/>
        <v>T</v>
      </c>
      <c r="EB6" s="25" t="str">
        <f t="shared" si="62"/>
        <v>F</v>
      </c>
      <c r="EC6" s="25" t="str">
        <f t="shared" si="62"/>
        <v>S</v>
      </c>
      <c r="ED6" s="25" t="str">
        <f t="shared" si="62"/>
        <v>S</v>
      </c>
      <c r="EE6" s="25" t="str">
        <f t="shared" si="62"/>
        <v>M</v>
      </c>
      <c r="EF6" s="25" t="str">
        <f t="shared" si="62"/>
        <v>T</v>
      </c>
      <c r="EG6" s="25" t="str">
        <f t="shared" si="62"/>
        <v>W</v>
      </c>
      <c r="EH6" s="25" t="str">
        <f t="shared" si="62"/>
        <v>T</v>
      </c>
      <c r="EI6" s="25" t="str">
        <f t="shared" si="62"/>
        <v>F</v>
      </c>
      <c r="EJ6" s="25" t="str">
        <f t="shared" si="62"/>
        <v>S</v>
      </c>
      <c r="EK6" s="25" t="str">
        <f t="shared" si="62"/>
        <v>S</v>
      </c>
    </row>
    <row r="7" spans="1:141" ht="30" hidden="1" customHeight="1" thickBot="1" x14ac:dyDescent="0.4">
      <c r="A7" s="9" t="s">
        <v>21</v>
      </c>
      <c r="C7" s="26"/>
      <c r="E7" s="7"/>
      <c r="H7" s="7" t="str">
        <f>IF(OR(ISBLANK(task_start),ISBLANK(task_end)),"",task_end-task_start+1)</f>
        <v/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</row>
    <row r="8" spans="1:141" s="34" customFormat="1" ht="30" customHeight="1" thickBot="1" x14ac:dyDescent="0.4">
      <c r="A8" s="2"/>
      <c r="B8" s="28" t="s">
        <v>0</v>
      </c>
      <c r="C8" s="29"/>
      <c r="D8" s="30"/>
      <c r="E8" s="31"/>
      <c r="F8" s="32"/>
      <c r="G8" s="33"/>
      <c r="H8" s="33" t="str">
        <f t="shared" ref="H8:H33" si="63">IF(OR(ISBLANK(task_start),ISBLANK(task_end)),"",task_end-task_start+1)</f>
        <v/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</row>
    <row r="9" spans="1:141" s="34" customFormat="1" ht="30" customHeight="1" thickBot="1" x14ac:dyDescent="0.4">
      <c r="A9" s="2"/>
      <c r="B9" s="35" t="s">
        <v>5</v>
      </c>
      <c r="C9" s="36" t="s">
        <v>18</v>
      </c>
      <c r="D9" s="37">
        <v>0.5</v>
      </c>
      <c r="E9" s="81">
        <f>Project_Start</f>
        <v>44805</v>
      </c>
      <c r="F9" s="81">
        <f>E9+3</f>
        <v>44808</v>
      </c>
      <c r="G9" s="33"/>
      <c r="H9" s="33">
        <f t="shared" si="63"/>
        <v>4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</row>
    <row r="10" spans="1:141" s="34" customFormat="1" ht="30" customHeight="1" thickBot="1" x14ac:dyDescent="0.4">
      <c r="A10" s="2"/>
      <c r="B10" s="35" t="s">
        <v>6</v>
      </c>
      <c r="C10" s="36"/>
      <c r="D10" s="37">
        <v>0</v>
      </c>
      <c r="E10" s="81">
        <f>F9</f>
        <v>44808</v>
      </c>
      <c r="F10" s="81">
        <f>E10+2</f>
        <v>44810</v>
      </c>
      <c r="G10" s="33"/>
      <c r="H10" s="33">
        <f t="shared" si="63"/>
        <v>3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38"/>
      <c r="V10" s="38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</row>
    <row r="11" spans="1:141" s="34" customFormat="1" ht="30" customHeight="1" thickBot="1" x14ac:dyDescent="0.4">
      <c r="A11" s="9"/>
      <c r="B11" s="35" t="s">
        <v>1</v>
      </c>
      <c r="C11" s="36"/>
      <c r="D11" s="37">
        <v>0.6</v>
      </c>
      <c r="E11" s="81">
        <f>F10</f>
        <v>44810</v>
      </c>
      <c r="F11" s="81">
        <f>E11+4</f>
        <v>44814</v>
      </c>
      <c r="G11" s="33"/>
      <c r="H11" s="33">
        <f t="shared" si="63"/>
        <v>5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</row>
    <row r="12" spans="1:141" s="34" customFormat="1" ht="30" customHeight="1" thickBot="1" x14ac:dyDescent="0.4">
      <c r="A12" s="9"/>
      <c r="B12" s="35" t="s">
        <v>2</v>
      </c>
      <c r="C12" s="36"/>
      <c r="D12" s="37">
        <v>0.2</v>
      </c>
      <c r="E12" s="81">
        <f>F11</f>
        <v>44814</v>
      </c>
      <c r="F12" s="81">
        <f>E12+5</f>
        <v>44819</v>
      </c>
      <c r="G12" s="33"/>
      <c r="H12" s="33">
        <f t="shared" si="63"/>
        <v>6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38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</row>
    <row r="13" spans="1:141" s="34" customFormat="1" ht="30" customHeight="1" thickBot="1" x14ac:dyDescent="0.4">
      <c r="A13" s="9"/>
      <c r="B13" s="35" t="s">
        <v>3</v>
      </c>
      <c r="C13" s="36"/>
      <c r="D13" s="37"/>
      <c r="E13" s="81">
        <f>E10+1</f>
        <v>44809</v>
      </c>
      <c r="F13" s="81">
        <f>E13+2</f>
        <v>44811</v>
      </c>
      <c r="G13" s="33"/>
      <c r="H13" s="33">
        <f t="shared" si="63"/>
        <v>3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</row>
    <row r="14" spans="1:141" s="34" customFormat="1" ht="30" customHeight="1" thickBot="1" x14ac:dyDescent="0.4">
      <c r="A14" s="2"/>
      <c r="B14" s="39" t="s">
        <v>4</v>
      </c>
      <c r="C14" s="40"/>
      <c r="D14" s="41"/>
      <c r="E14" s="42"/>
      <c r="F14" s="43"/>
      <c r="G14" s="33"/>
      <c r="H14" s="33" t="str">
        <f t="shared" si="63"/>
        <v/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</row>
    <row r="15" spans="1:141" s="34" customFormat="1" ht="30" customHeight="1" thickBot="1" x14ac:dyDescent="0.4">
      <c r="A15" s="2"/>
      <c r="B15" s="44" t="s">
        <v>5</v>
      </c>
      <c r="C15" s="45"/>
      <c r="D15" s="46">
        <v>0.5</v>
      </c>
      <c r="E15" s="82">
        <f>E13+1</f>
        <v>44810</v>
      </c>
      <c r="F15" s="82">
        <f>E15+4</f>
        <v>44814</v>
      </c>
      <c r="G15" s="33"/>
      <c r="H15" s="33">
        <f t="shared" si="63"/>
        <v>5</v>
      </c>
      <c r="I15" s="27"/>
      <c r="J15" s="27"/>
      <c r="K15" s="27"/>
      <c r="L15" s="27"/>
      <c r="M15" s="27"/>
      <c r="N15" s="27"/>
      <c r="O15" s="27"/>
      <c r="P15" s="4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</row>
    <row r="16" spans="1:141" s="34" customFormat="1" ht="30" customHeight="1" thickBot="1" x14ac:dyDescent="0.4">
      <c r="A16" s="9"/>
      <c r="B16" s="44" t="s">
        <v>6</v>
      </c>
      <c r="C16" s="45"/>
      <c r="D16" s="46">
        <v>0.5</v>
      </c>
      <c r="E16" s="82">
        <f>E15+2</f>
        <v>44812</v>
      </c>
      <c r="F16" s="82">
        <f>E16+5</f>
        <v>44817</v>
      </c>
      <c r="G16" s="33"/>
      <c r="H16" s="33">
        <f t="shared" si="63"/>
        <v>6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38"/>
      <c r="V16" s="38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</row>
    <row r="17" spans="1:141" s="34" customFormat="1" ht="30" customHeight="1" thickBot="1" x14ac:dyDescent="0.4">
      <c r="A17" s="9"/>
      <c r="B17" s="44" t="s">
        <v>1</v>
      </c>
      <c r="C17" s="45"/>
      <c r="D17" s="46"/>
      <c r="E17" s="82">
        <f>F16</f>
        <v>44817</v>
      </c>
      <c r="F17" s="82">
        <f>E17+3</f>
        <v>44820</v>
      </c>
      <c r="G17" s="33"/>
      <c r="H17" s="33">
        <f t="shared" si="63"/>
        <v>4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</row>
    <row r="18" spans="1:141" s="34" customFormat="1" ht="30" customHeight="1" thickBot="1" x14ac:dyDescent="0.4">
      <c r="A18" s="9"/>
      <c r="B18" s="44" t="s">
        <v>2</v>
      </c>
      <c r="C18" s="45"/>
      <c r="D18" s="46"/>
      <c r="E18" s="82">
        <f>E17</f>
        <v>44817</v>
      </c>
      <c r="F18" s="82">
        <f>E18+2</f>
        <v>44819</v>
      </c>
      <c r="G18" s="33"/>
      <c r="H18" s="33">
        <f t="shared" si="63"/>
        <v>3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38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</row>
    <row r="19" spans="1:141" s="34" customFormat="1" ht="30" customHeight="1" thickBot="1" x14ac:dyDescent="0.4">
      <c r="A19" s="9"/>
      <c r="B19" s="44" t="s">
        <v>3</v>
      </c>
      <c r="C19" s="45"/>
      <c r="D19" s="46"/>
      <c r="E19" s="82">
        <f>E18</f>
        <v>44817</v>
      </c>
      <c r="F19" s="82">
        <f>E19+3</f>
        <v>44820</v>
      </c>
      <c r="G19" s="33"/>
      <c r="H19" s="33">
        <f t="shared" si="63"/>
        <v>4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</row>
    <row r="20" spans="1:141" s="34" customFormat="1" ht="30" customHeight="1" thickBot="1" x14ac:dyDescent="0.4">
      <c r="A20" s="9"/>
      <c r="B20" s="48" t="s">
        <v>15</v>
      </c>
      <c r="C20" s="49"/>
      <c r="D20" s="50"/>
      <c r="E20" s="51"/>
      <c r="F20" s="52"/>
      <c r="G20" s="33"/>
      <c r="H20" s="33" t="str">
        <f t="shared" si="63"/>
        <v/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</row>
    <row r="21" spans="1:141" s="34" customFormat="1" ht="30" customHeight="1" thickBot="1" x14ac:dyDescent="0.4">
      <c r="A21" s="9"/>
      <c r="B21" s="53" t="s">
        <v>5</v>
      </c>
      <c r="C21" s="54"/>
      <c r="D21" s="55"/>
      <c r="E21" s="83">
        <f>E9+15</f>
        <v>44820</v>
      </c>
      <c r="F21" s="83">
        <f>E21+365</f>
        <v>45185</v>
      </c>
      <c r="G21" s="33"/>
      <c r="H21" s="33">
        <f t="shared" si="63"/>
        <v>366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</row>
    <row r="22" spans="1:141" s="34" customFormat="1" ht="30" customHeight="1" thickBot="1" x14ac:dyDescent="0.4">
      <c r="A22" s="9"/>
      <c r="B22" s="53" t="s">
        <v>6</v>
      </c>
      <c r="C22" s="54"/>
      <c r="D22" s="55"/>
      <c r="E22" s="83">
        <f>F21+1</f>
        <v>45186</v>
      </c>
      <c r="F22" s="83">
        <f>E22+4</f>
        <v>45190</v>
      </c>
      <c r="G22" s="33"/>
      <c r="H22" s="33">
        <f t="shared" si="63"/>
        <v>5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</row>
    <row r="23" spans="1:141" s="34" customFormat="1" ht="30" customHeight="1" thickBot="1" x14ac:dyDescent="0.4">
      <c r="A23" s="9"/>
      <c r="B23" s="53" t="s">
        <v>1</v>
      </c>
      <c r="C23" s="54"/>
      <c r="D23" s="55"/>
      <c r="E23" s="83">
        <f>E22+5</f>
        <v>45191</v>
      </c>
      <c r="F23" s="83">
        <f>E23+5</f>
        <v>45196</v>
      </c>
      <c r="G23" s="33"/>
      <c r="H23" s="33">
        <f t="shared" si="63"/>
        <v>6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</row>
    <row r="24" spans="1:141" s="34" customFormat="1" ht="30" customHeight="1" thickBot="1" x14ac:dyDescent="0.4">
      <c r="A24" s="9"/>
      <c r="B24" s="53" t="s">
        <v>2</v>
      </c>
      <c r="C24" s="54"/>
      <c r="D24" s="55"/>
      <c r="E24" s="83">
        <f>F23+1</f>
        <v>45197</v>
      </c>
      <c r="F24" s="83">
        <f>E24+4</f>
        <v>45201</v>
      </c>
      <c r="G24" s="33"/>
      <c r="H24" s="33">
        <f t="shared" si="63"/>
        <v>5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</row>
    <row r="25" spans="1:141" s="34" customFormat="1" ht="30" customHeight="1" thickBot="1" x14ac:dyDescent="0.4">
      <c r="A25" s="9"/>
      <c r="B25" s="53" t="s">
        <v>3</v>
      </c>
      <c r="C25" s="54"/>
      <c r="D25" s="55"/>
      <c r="E25" s="83">
        <f>E23</f>
        <v>45191</v>
      </c>
      <c r="F25" s="83">
        <f>E25+4</f>
        <v>45195</v>
      </c>
      <c r="G25" s="33"/>
      <c r="H25" s="33">
        <f t="shared" si="63"/>
        <v>5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</row>
    <row r="26" spans="1:141" s="34" customFormat="1" ht="30" customHeight="1" thickBot="1" x14ac:dyDescent="0.4">
      <c r="A26" s="9"/>
      <c r="B26" s="56" t="s">
        <v>16</v>
      </c>
      <c r="C26" s="57"/>
      <c r="D26" s="58"/>
      <c r="E26" s="59"/>
      <c r="F26" s="60"/>
      <c r="G26" s="33"/>
      <c r="H26" s="33" t="str">
        <f t="shared" si="63"/>
        <v/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</row>
    <row r="27" spans="1:141" s="34" customFormat="1" ht="30" customHeight="1" thickBot="1" x14ac:dyDescent="0.4">
      <c r="A27" s="9"/>
      <c r="B27" s="61" t="s">
        <v>5</v>
      </c>
      <c r="C27" s="62"/>
      <c r="D27" s="63"/>
      <c r="E27" s="64" t="s">
        <v>17</v>
      </c>
      <c r="F27" s="64" t="s">
        <v>17</v>
      </c>
      <c r="G27" s="33"/>
      <c r="H27" s="33" t="e">
        <f t="shared" si="63"/>
        <v>#VALUE!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</row>
    <row r="28" spans="1:141" s="34" customFormat="1" ht="30" customHeight="1" thickBot="1" x14ac:dyDescent="0.4">
      <c r="A28" s="9"/>
      <c r="B28" s="61" t="s">
        <v>6</v>
      </c>
      <c r="C28" s="62"/>
      <c r="D28" s="63"/>
      <c r="E28" s="64" t="s">
        <v>17</v>
      </c>
      <c r="F28" s="64" t="s">
        <v>17</v>
      </c>
      <c r="G28" s="33"/>
      <c r="H28" s="33" t="e">
        <f t="shared" si="63"/>
        <v>#VALUE!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</row>
    <row r="29" spans="1:141" s="34" customFormat="1" ht="30" customHeight="1" thickBot="1" x14ac:dyDescent="0.4">
      <c r="A29" s="9"/>
      <c r="B29" s="61" t="s">
        <v>1</v>
      </c>
      <c r="C29" s="62"/>
      <c r="D29" s="63"/>
      <c r="E29" s="64" t="s">
        <v>17</v>
      </c>
      <c r="F29" s="64" t="s">
        <v>17</v>
      </c>
      <c r="G29" s="33"/>
      <c r="H29" s="33" t="e">
        <f t="shared" si="63"/>
        <v>#VALUE!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</row>
    <row r="30" spans="1:141" s="34" customFormat="1" ht="30" customHeight="1" thickBot="1" x14ac:dyDescent="0.4">
      <c r="A30" s="9"/>
      <c r="B30" s="61" t="s">
        <v>2</v>
      </c>
      <c r="C30" s="62"/>
      <c r="D30" s="63"/>
      <c r="E30" s="64" t="s">
        <v>17</v>
      </c>
      <c r="F30" s="64" t="s">
        <v>17</v>
      </c>
      <c r="G30" s="33"/>
      <c r="H30" s="33" t="e">
        <f t="shared" si="63"/>
        <v>#VALUE!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</row>
    <row r="31" spans="1:141" s="34" customFormat="1" ht="30" customHeight="1" thickBot="1" x14ac:dyDescent="0.4">
      <c r="A31" s="9"/>
      <c r="B31" s="61" t="s">
        <v>3</v>
      </c>
      <c r="C31" s="62"/>
      <c r="D31" s="63"/>
      <c r="E31" s="64" t="s">
        <v>17</v>
      </c>
      <c r="F31" s="64" t="s">
        <v>17</v>
      </c>
      <c r="G31" s="33"/>
      <c r="H31" s="33" t="e">
        <f t="shared" si="63"/>
        <v>#VALUE!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</row>
    <row r="32" spans="1:141" s="34" customFormat="1" ht="30" customHeight="1" thickBot="1" x14ac:dyDescent="0.4">
      <c r="A32" s="9" t="s">
        <v>20</v>
      </c>
      <c r="B32" s="65"/>
      <c r="C32" s="66"/>
      <c r="D32" s="67"/>
      <c r="E32" s="68"/>
      <c r="F32" s="68"/>
      <c r="G32" s="33"/>
      <c r="H32" s="33" t="str">
        <f t="shared" si="63"/>
        <v/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</row>
    <row r="33" spans="1:141" s="34" customFormat="1" ht="30" customHeight="1" thickBot="1" x14ac:dyDescent="0.4">
      <c r="A33" s="2" t="s">
        <v>19</v>
      </c>
      <c r="B33" s="69" t="s">
        <v>7</v>
      </c>
      <c r="C33" s="70"/>
      <c r="D33" s="71"/>
      <c r="E33" s="72"/>
      <c r="F33" s="73"/>
      <c r="G33" s="74"/>
      <c r="H33" s="74" t="str">
        <f t="shared" si="63"/>
        <v/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</row>
    <row r="34" spans="1:141" ht="30" customHeight="1" x14ac:dyDescent="0.35">
      <c r="G34" s="77"/>
    </row>
    <row r="35" spans="1:141" ht="30" customHeight="1" x14ac:dyDescent="0.35">
      <c r="C35" s="78"/>
      <c r="F35" s="79"/>
    </row>
    <row r="36" spans="1:141" ht="30" customHeight="1" x14ac:dyDescent="0.35">
      <c r="C36" s="80"/>
    </row>
  </sheetData>
  <mergeCells count="21">
    <mergeCell ref="DQ4:DW4"/>
    <mergeCell ref="DX4:ED4"/>
    <mergeCell ref="EE4:EK4"/>
    <mergeCell ref="CH4:CN4"/>
    <mergeCell ref="CO4:CU4"/>
    <mergeCell ref="CV4:DB4"/>
    <mergeCell ref="DC4:DI4"/>
    <mergeCell ref="DJ4:DP4"/>
    <mergeCell ref="E2:F2"/>
    <mergeCell ref="BM4:BS4"/>
    <mergeCell ref="BT4:BZ4"/>
    <mergeCell ref="CA4:CG4"/>
    <mergeCell ref="BF4:BL4"/>
    <mergeCell ref="E3:F3"/>
    <mergeCell ref="I4:O4"/>
    <mergeCell ref="P4:V4"/>
    <mergeCell ref="W4:AC4"/>
    <mergeCell ref="AD4:AJ4"/>
    <mergeCell ref="AK4:AQ4"/>
    <mergeCell ref="AR4:AX4"/>
    <mergeCell ref="AY4:BE4"/>
  </mergeCells>
  <conditionalFormatting sqref="D7:D33">
    <cfRule type="dataBar" priority="47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{B0389232-4C98-4A03-AD0E-39F63BAD1F53}</x14:id>
        </ext>
      </extLst>
    </cfRule>
  </conditionalFormatting>
  <conditionalFormatting sqref="I5:BL33">
    <cfRule type="expression" dxfId="35" priority="66">
      <formula>AND(TODAY()&gt;=I$5,TODAY()&lt;J$5)</formula>
    </cfRule>
  </conditionalFormatting>
  <conditionalFormatting sqref="I7:BL33">
    <cfRule type="expression" dxfId="34" priority="60">
      <formula>AND(task_start&lt;=I$5,ROUNDDOWN((task_end-task_start+1)*task_progress,0)+task_start-1&gt;=I$5)</formula>
    </cfRule>
    <cfRule type="expression" dxfId="33" priority="61" stopIfTrue="1">
      <formula>AND(task_end&gt;=I$5,task_start&lt;J$5)</formula>
    </cfRule>
  </conditionalFormatting>
  <conditionalFormatting sqref="BM5:BS33">
    <cfRule type="expression" dxfId="32" priority="33">
      <formula>AND(TODAY()&gt;=BM$5,TODAY()&lt;BN$5)</formula>
    </cfRule>
  </conditionalFormatting>
  <conditionalFormatting sqref="BM7:BS33">
    <cfRule type="expression" dxfId="31" priority="31">
      <formula>AND(task_start&lt;=BM$5,ROUNDDOWN((task_end-task_start+1)*task_progress,0)+task_start-1&gt;=BM$5)</formula>
    </cfRule>
    <cfRule type="expression" dxfId="30" priority="32" stopIfTrue="1">
      <formula>AND(task_end&gt;=BM$5,task_start&lt;BN$5)</formula>
    </cfRule>
  </conditionalFormatting>
  <conditionalFormatting sqref="BT5:BZ33">
    <cfRule type="expression" dxfId="29" priority="30">
      <formula>AND(TODAY()&gt;=BT$5,TODAY()&lt;BU$5)</formula>
    </cfRule>
  </conditionalFormatting>
  <conditionalFormatting sqref="BT7:BZ33">
    <cfRule type="expression" dxfId="28" priority="28">
      <formula>AND(task_start&lt;=BT$5,ROUNDDOWN((task_end-task_start+1)*task_progress,0)+task_start-1&gt;=BT$5)</formula>
    </cfRule>
    <cfRule type="expression" dxfId="27" priority="29" stopIfTrue="1">
      <formula>AND(task_end&gt;=BT$5,task_start&lt;BU$5)</formula>
    </cfRule>
  </conditionalFormatting>
  <conditionalFormatting sqref="CA5:CG33">
    <cfRule type="expression" dxfId="26" priority="27">
      <formula>AND(TODAY()&gt;=CA$5,TODAY()&lt;CB$5)</formula>
    </cfRule>
  </conditionalFormatting>
  <conditionalFormatting sqref="CA7:CG33">
    <cfRule type="expression" dxfId="25" priority="25">
      <formula>AND(task_start&lt;=CA$5,ROUNDDOWN((task_end-task_start+1)*task_progress,0)+task_start-1&gt;=CA$5)</formula>
    </cfRule>
    <cfRule type="expression" dxfId="24" priority="26" stopIfTrue="1">
      <formula>AND(task_end&gt;=CA$5,task_start&lt;CB$5)</formula>
    </cfRule>
  </conditionalFormatting>
  <conditionalFormatting sqref="CH5:CN33">
    <cfRule type="expression" dxfId="23" priority="24">
      <formula>AND(TODAY()&gt;=CH$5,TODAY()&lt;CI$5)</formula>
    </cfRule>
  </conditionalFormatting>
  <conditionalFormatting sqref="CH7:CN33">
    <cfRule type="expression" dxfId="22" priority="22">
      <formula>AND(task_start&lt;=CH$5,ROUNDDOWN((task_end-task_start+1)*task_progress,0)+task_start-1&gt;=CH$5)</formula>
    </cfRule>
    <cfRule type="expression" dxfId="21" priority="23" stopIfTrue="1">
      <formula>AND(task_end&gt;=CH$5,task_start&lt;CI$5)</formula>
    </cfRule>
  </conditionalFormatting>
  <conditionalFormatting sqref="CO5:CU33">
    <cfRule type="expression" dxfId="20" priority="21">
      <formula>AND(TODAY()&gt;=CO$5,TODAY()&lt;CP$5)</formula>
    </cfRule>
  </conditionalFormatting>
  <conditionalFormatting sqref="CO7:CU33">
    <cfRule type="expression" dxfId="19" priority="19">
      <formula>AND(task_start&lt;=CO$5,ROUNDDOWN((task_end-task_start+1)*task_progress,0)+task_start-1&gt;=CO$5)</formula>
    </cfRule>
    <cfRule type="expression" dxfId="18" priority="20" stopIfTrue="1">
      <formula>AND(task_end&gt;=CO$5,task_start&lt;CP$5)</formula>
    </cfRule>
  </conditionalFormatting>
  <conditionalFormatting sqref="CV5:DB33">
    <cfRule type="expression" dxfId="17" priority="18">
      <formula>AND(TODAY()&gt;=CV$5,TODAY()&lt;CW$5)</formula>
    </cfRule>
  </conditionalFormatting>
  <conditionalFormatting sqref="CV7:DB33">
    <cfRule type="expression" dxfId="16" priority="16">
      <formula>AND(task_start&lt;=CV$5,ROUNDDOWN((task_end-task_start+1)*task_progress,0)+task_start-1&gt;=CV$5)</formula>
    </cfRule>
    <cfRule type="expression" dxfId="15" priority="17" stopIfTrue="1">
      <formula>AND(task_end&gt;=CV$5,task_start&lt;CW$5)</formula>
    </cfRule>
  </conditionalFormatting>
  <conditionalFormatting sqref="DC5:DI33">
    <cfRule type="expression" dxfId="14" priority="15">
      <formula>AND(TODAY()&gt;=DC$5,TODAY()&lt;DD$5)</formula>
    </cfRule>
  </conditionalFormatting>
  <conditionalFormatting sqref="DC7:DI33">
    <cfRule type="expression" dxfId="13" priority="13">
      <formula>AND(task_start&lt;=DC$5,ROUNDDOWN((task_end-task_start+1)*task_progress,0)+task_start-1&gt;=DC$5)</formula>
    </cfRule>
    <cfRule type="expression" dxfId="12" priority="14" stopIfTrue="1">
      <formula>AND(task_end&gt;=DC$5,task_start&lt;DD$5)</formula>
    </cfRule>
  </conditionalFormatting>
  <conditionalFormatting sqref="DJ5:DP33">
    <cfRule type="expression" dxfId="11" priority="12">
      <formula>AND(TODAY()&gt;=DJ$5,TODAY()&lt;DK$5)</formula>
    </cfRule>
  </conditionalFormatting>
  <conditionalFormatting sqref="DJ7:DP33">
    <cfRule type="expression" dxfId="10" priority="10">
      <formula>AND(task_start&lt;=DJ$5,ROUNDDOWN((task_end-task_start+1)*task_progress,0)+task_start-1&gt;=DJ$5)</formula>
    </cfRule>
    <cfRule type="expression" dxfId="9" priority="11" stopIfTrue="1">
      <formula>AND(task_end&gt;=DJ$5,task_start&lt;DK$5)</formula>
    </cfRule>
  </conditionalFormatting>
  <conditionalFormatting sqref="DQ5:DW33">
    <cfRule type="expression" dxfId="8" priority="9">
      <formula>AND(TODAY()&gt;=DQ$5,TODAY()&lt;DR$5)</formula>
    </cfRule>
  </conditionalFormatting>
  <conditionalFormatting sqref="DQ7:DW33">
    <cfRule type="expression" dxfId="7" priority="7">
      <formula>AND(task_start&lt;=DQ$5,ROUNDDOWN((task_end-task_start+1)*task_progress,0)+task_start-1&gt;=DQ$5)</formula>
    </cfRule>
    <cfRule type="expression" dxfId="6" priority="8" stopIfTrue="1">
      <formula>AND(task_end&gt;=DQ$5,task_start&lt;DR$5)</formula>
    </cfRule>
  </conditionalFormatting>
  <conditionalFormatting sqref="DX5:ED33">
    <cfRule type="expression" dxfId="5" priority="6">
      <formula>AND(TODAY()&gt;=DX$5,TODAY()&lt;DY$5)</formula>
    </cfRule>
  </conditionalFormatting>
  <conditionalFormatting sqref="DX7:ED33">
    <cfRule type="expression" dxfId="4" priority="4">
      <formula>AND(task_start&lt;=DX$5,ROUNDDOWN((task_end-task_start+1)*task_progress,0)+task_start-1&gt;=DX$5)</formula>
    </cfRule>
    <cfRule type="expression" dxfId="3" priority="5" stopIfTrue="1">
      <formula>AND(task_end&gt;=DX$5,task_start&lt;DY$5)</formula>
    </cfRule>
  </conditionalFormatting>
  <conditionalFormatting sqref="EE5:EK33">
    <cfRule type="expression" dxfId="2" priority="3">
      <formula>AND(TODAY()&gt;=EE$5,TODAY()&lt;EF$5)</formula>
    </cfRule>
  </conditionalFormatting>
  <conditionalFormatting sqref="EE7:EK33">
    <cfRule type="expression" dxfId="1" priority="1">
      <formula>AND(task_start&lt;=EE$5,ROUNDDOWN((task_end-task_start+1)*task_progress,0)+task_start-1&gt;=EE$5)</formula>
    </cfRule>
    <cfRule type="expression" dxfId="0" priority="2" stopIfTrue="1">
      <formula>AND(task_end&gt;=EE$5,task_start&lt;EF$5)</formula>
    </cfRule>
  </conditionalFormatting>
  <dataValidations count="1">
    <dataValidation type="whole" operator="greaterThanOrEqual" allowBlank="1" showInputMessage="1" promptTitle="Display Week" prompt="Changing this number will scroll the Gantt Chart view." sqref="E4" xr:uid="{00000000-0002-0000-0000-000000000000}">
      <formula1>1</formula1>
    </dataValidation>
  </dataValidations>
  <printOptions horizontalCentered="1"/>
  <pageMargins left="0.35" right="0.35" top="0.35" bottom="0.5" header="0.3" footer="0.3"/>
  <pageSetup scale="57" fitToHeight="0" orientation="landscape" r:id="rId1"/>
  <headerFooter differentFirst="1" scaleWithDoc="0">
    <oddFooter>Page &amp;P of &amp;N</oddFooter>
  </headerFooter>
  <ignoredErrors>
    <ignoredError sqref="F18 F22:F23 E2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Scroll Bar 3">
              <controlPr defaultSize="0" autoPict="0">
                <anchor moveWithCells="1">
                  <from>
                    <xdr:col>20</xdr:col>
                    <xdr:colOff>12700</xdr:colOff>
                    <xdr:row>1</xdr:row>
                    <xdr:rowOff>374650</xdr:rowOff>
                  </from>
                  <to>
                    <xdr:col>39</xdr:col>
                    <xdr:colOff>152400</xdr:colOff>
                    <xdr:row>2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389232-4C98-4A03-AD0E-39F63BAD1F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D7:D33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F80F839-78EF-4FF4-A673-3CC84279C2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A34E49-7289-4AEA-9593-4F55E04ADB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3AD2E1-977A-4D4F-8EE8-D64B5FFADF7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TM16400962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ProjectSchedule</vt:lpstr>
      <vt:lpstr>Display_Week</vt:lpstr>
      <vt:lpstr>ProjectSchedule!Print_Titles</vt:lpstr>
      <vt:lpstr>Project_Start</vt:lpstr>
      <vt:lpstr>ProjectSchedule!task_end</vt:lpstr>
      <vt:lpstr>ProjectSchedule!task_progress</vt:lpstr>
      <vt:lpstr>ProjectSchedule!task_start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2021-12-14T20:18:50Z</dcterms:created>
  <dcterms:modified xsi:type="dcterms:W3CDTF">2022-08-25T15:53:12Z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